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УК\Коммерческий департамент\Служба продаж\Отдел трейд-маркетинга\Текущая\Прайс\2019\Прайс-лист с 01.02.2019\"/>
    </mc:Choice>
  </mc:AlternateContent>
  <bookViews>
    <workbookView xWindow="0" yWindow="0" windowWidth="24000" windowHeight="9600" activeTab="2"/>
  </bookViews>
  <sheets>
    <sheet name="список городов" sheetId="1" r:id="rId1"/>
    <sheet name="Абакан" sheetId="2" r:id="rId2"/>
    <sheet name="Альметьевск" sheetId="3" r:id="rId3"/>
    <sheet name="Армавир" sheetId="4" r:id="rId4"/>
    <sheet name="Архангельск" sheetId="5" r:id="rId5"/>
    <sheet name="Астрахань" sheetId="6" r:id="rId6"/>
    <sheet name="Барнаул" sheetId="7" r:id="rId7"/>
    <sheet name="Белгород" sheetId="8" r:id="rId8"/>
    <sheet name="Бийск" sheetId="9" r:id="rId9"/>
    <sheet name="Благовещенск" sheetId="10" r:id="rId10"/>
    <sheet name="Братск" sheetId="11" r:id="rId11"/>
    <sheet name="Брянск" sheetId="12" r:id="rId12"/>
    <sheet name="Великий Новгород" sheetId="13" r:id="rId13"/>
    <sheet name="Владивосток" sheetId="14" r:id="rId14"/>
    <sheet name="Владимир" sheetId="15" r:id="rId15"/>
    <sheet name="Волгоград" sheetId="16" r:id="rId16"/>
    <sheet name="Вологда" sheetId="17" r:id="rId17"/>
    <sheet name="Воронеж" sheetId="18" r:id="rId18"/>
    <sheet name="Грозный" sheetId="19" r:id="rId19"/>
    <sheet name="Екатеринбург" sheetId="20" r:id="rId20"/>
    <sheet name="Иваново" sheetId="21" r:id="rId21"/>
    <sheet name="Ижевск" sheetId="22" r:id="rId22"/>
    <sheet name="Йошкар-Ола" sheetId="23" r:id="rId23"/>
    <sheet name="Иркутск" sheetId="24" r:id="rId24"/>
    <sheet name="КавМинВоды" sheetId="25" r:id="rId25"/>
    <sheet name="Казань" sheetId="26" r:id="rId26"/>
    <sheet name="Калининград" sheetId="27" r:id="rId27"/>
    <sheet name="Калуга" sheetId="28" r:id="rId28"/>
    <sheet name="Каменск-Уральский" sheetId="29" r:id="rId29"/>
    <sheet name="Кемерово" sheetId="30" r:id="rId30"/>
    <sheet name="Киров" sheetId="31" r:id="rId31"/>
    <sheet name="Комсомольск-на-Амуре" sheetId="32" r:id="rId32"/>
    <sheet name="Кострома" sheetId="33" r:id="rId33"/>
    <sheet name="Краснодар" sheetId="34" r:id="rId34"/>
    <sheet name="Красноярск" sheetId="35" r:id="rId35"/>
    <sheet name="Курган" sheetId="36" r:id="rId36"/>
    <sheet name="Курск" sheetId="37" r:id="rId37"/>
    <sheet name="Ленинск-Кузнецкий" sheetId="38" r:id="rId38"/>
    <sheet name="Липецк" sheetId="39" r:id="rId39"/>
    <sheet name="Магнитогорск" sheetId="40" r:id="rId40"/>
    <sheet name="Махачкала" sheetId="41" r:id="rId41"/>
    <sheet name="Миасс и Златоуст" sheetId="42" r:id="rId42"/>
    <sheet name="Мурманск" sheetId="43" r:id="rId43"/>
    <sheet name="Набережные Челны" sheetId="44" r:id="rId44"/>
    <sheet name="Находка" sheetId="45" r:id="rId45"/>
    <sheet name="Нижневартовск" sheetId="46" r:id="rId46"/>
    <sheet name="Нижний Новгород" sheetId="47" r:id="rId47"/>
    <sheet name="Нижний Тагил" sheetId="48" r:id="rId48"/>
    <sheet name="Новокузнецк" sheetId="49" r:id="rId49"/>
    <sheet name="Новороссийск" sheetId="50" r:id="rId50"/>
    <sheet name="Новосибирск" sheetId="51" r:id="rId51"/>
    <sheet name="Новый Уренгой" sheetId="52" r:id="rId52"/>
    <sheet name="Норильск" sheetId="53" r:id="rId53"/>
    <sheet name="Ноябрьск" sheetId="54" r:id="rId54"/>
    <sheet name="Омск" sheetId="55" r:id="rId55"/>
    <sheet name="Орёл" sheetId="56" r:id="rId56"/>
    <sheet name="Оренбург" sheetId="57" r:id="rId57"/>
    <sheet name="Пенза" sheetId="58" r:id="rId58"/>
    <sheet name="Пермь" sheetId="59" r:id="rId59"/>
    <sheet name="Петрозаводск" sheetId="60" r:id="rId60"/>
    <sheet name="Петропавловск-Камчатский" sheetId="61" r:id="rId61"/>
    <sheet name="Псков" sheetId="62" r:id="rId62"/>
    <sheet name="Республика Алтай" sheetId="63" r:id="rId63"/>
    <sheet name="Ростов-на-Дону" sheetId="64" r:id="rId64"/>
    <sheet name="Рязань" sheetId="65" r:id="rId65"/>
    <sheet name="Самара" sheetId="66" r:id="rId66"/>
    <sheet name="Санкт-Петербург" sheetId="67" r:id="rId67"/>
    <sheet name="Саранск" sheetId="68" r:id="rId68"/>
    <sheet name="Саратов" sheetId="69" r:id="rId69"/>
    <sheet name="Смоленск" sheetId="70" r:id="rId70"/>
    <sheet name="Сочи" sheetId="71" r:id="rId71"/>
    <sheet name="Ставрополь" sheetId="72" r:id="rId72"/>
    <sheet name="Старый Оскол" sheetId="73" r:id="rId73"/>
    <sheet name="Стерлитамак" sheetId="74" r:id="rId74"/>
    <sheet name="Сургут" sheetId="75" r:id="rId75"/>
    <sheet name="Сыктывкар" sheetId="76" r:id="rId76"/>
    <sheet name="Таганрог" sheetId="77" r:id="rId77"/>
    <sheet name="Тамбов" sheetId="78" r:id="rId78"/>
    <sheet name="Тверь" sheetId="79" r:id="rId79"/>
    <sheet name="Тобольск" sheetId="80" r:id="rId80"/>
    <sheet name="Тольятти" sheetId="81" r:id="rId81"/>
    <sheet name="Томск" sheetId="82" r:id="rId82"/>
    <sheet name="Тула" sheetId="83" r:id="rId83"/>
    <sheet name="Тюмень" sheetId="84" r:id="rId84"/>
    <sheet name="Улан-Удэ" sheetId="85" r:id="rId85"/>
    <sheet name="Ульяновск" sheetId="86" r:id="rId86"/>
    <sheet name="Уссурийск" sheetId="87" r:id="rId87"/>
    <sheet name="Уфа" sheetId="88" r:id="rId88"/>
    <sheet name="Ухта" sheetId="89" r:id="rId89"/>
    <sheet name="Хабаровск" sheetId="90" r:id="rId90"/>
    <sheet name="Чебоксары" sheetId="91" r:id="rId91"/>
    <sheet name="Челябинск" sheetId="92" r:id="rId92"/>
    <sheet name="Чита" sheetId="93" r:id="rId93"/>
    <sheet name="Шерегеш" sheetId="94" r:id="rId94"/>
    <sheet name="Южно-Сахалинск" sheetId="95" r:id="rId95"/>
    <sheet name="Якутск" sheetId="96" r:id="rId96"/>
    <sheet name="Ярославль" sheetId="97" r:id="rId97"/>
    <sheet name="Москва" sheetId="98" r:id="rId98"/>
  </sheets>
  <definedNames>
    <definedName name="__xlnm._FilterDatabase" localSheetId="0">'список городов'!$A$2:$B$44</definedName>
    <definedName name="__xlnm._FilterDatabase_1" localSheetId="0">'список городов'!$A$2:$B$44</definedName>
    <definedName name="__xlnm.Print_Area" localSheetId="1">Абакан!$B$1:$J$132</definedName>
    <definedName name="__xlnm.Print_Area" localSheetId="2">Альметьевск!$B$1:$I$132</definedName>
    <definedName name="__xlnm.Print_Area" localSheetId="3">Армавир!$B$1:$J$132</definedName>
    <definedName name="__xlnm.Print_Area" localSheetId="4">Архангельск!$B$1:$J$146</definedName>
    <definedName name="__xlnm.Print_Area" localSheetId="5">Астрахань!$B$1:$J$140</definedName>
    <definedName name="__xlnm.Print_Area" localSheetId="6">Барнаул!$B$1:$J$5</definedName>
    <definedName name="__xlnm.Print_Area" localSheetId="7">Белгород!$B$1:$J$152</definedName>
    <definedName name="__xlnm.Print_Area" localSheetId="8">Бийск!$B$1:$J$6</definedName>
    <definedName name="__xlnm.Print_Area" localSheetId="9">Благовещенск!$B$1:$J$6</definedName>
    <definedName name="__xlnm.Print_Area" localSheetId="10">Братск!$B$1:$J$6</definedName>
    <definedName name="__xlnm.Print_Area" localSheetId="11">Брянск!$B$1:$J$5</definedName>
    <definedName name="__xlnm.Print_Area" localSheetId="12">'Великий Новгород'!$B$1:$J$6</definedName>
    <definedName name="__xlnm.Print_Area" localSheetId="13">Владивосток!$B$1:$J$141</definedName>
    <definedName name="__xlnm.Print_Area" localSheetId="14">Владимир!$B$1:$J$6</definedName>
    <definedName name="__xlnm.Print_Area" localSheetId="15">Волгоград!$B$1:$J$6</definedName>
    <definedName name="__xlnm.Print_Area" localSheetId="16">Вологда!$B$1:$I$132</definedName>
    <definedName name="__xlnm.Print_Area" localSheetId="17">Воронеж!$B$1:$J$5</definedName>
    <definedName name="__xlnm.Print_Area" localSheetId="18">Грозный!$B$1:$J$5</definedName>
    <definedName name="__xlnm.Print_Area" localSheetId="19">Екатеринбург!$B$1:$J$191</definedName>
    <definedName name="__xlnm.Print_Area" localSheetId="20">Иваново!$B$1:$J$134</definedName>
    <definedName name="__xlnm.Print_Area" localSheetId="21">Ижевск!$B$1:$J$5</definedName>
    <definedName name="__xlnm.Print_Area" localSheetId="23">Иркутск!$B$1:$J$153</definedName>
    <definedName name="__xlnm.Print_Area" localSheetId="22">'Йошкар-Ола'!$B$1:$J$133</definedName>
    <definedName name="__xlnm.Print_Area" localSheetId="24">КавМинВоды!$B$1:$J$6</definedName>
    <definedName name="__xlnm.Print_Area" localSheetId="25">Казань!$B$1:$J$132</definedName>
    <definedName name="__xlnm.Print_Area" localSheetId="26">Калининград!$B$1:$J$140</definedName>
    <definedName name="__xlnm.Print_Area" localSheetId="27">Калуга!$B$1:$I$132</definedName>
    <definedName name="__xlnm.Print_Area" localSheetId="28">'Каменск-Уральский'!$B$1:$J$5</definedName>
    <definedName name="__xlnm.Print_Area" localSheetId="29">Кемерово!$B$1:$J$135</definedName>
    <definedName name="__xlnm.Print_Area" localSheetId="30">Киров!$B$1:$I$5</definedName>
    <definedName name="__xlnm.Print_Area" localSheetId="31">'Комсомольск-на-Амуре'!$B$1:$J$5</definedName>
    <definedName name="__xlnm.Print_Area" localSheetId="32">Кострома!$B$1:$J$5</definedName>
    <definedName name="__xlnm.Print_Area" localSheetId="33">Краснодар!$B$1:$J$193</definedName>
    <definedName name="__xlnm.Print_Area" localSheetId="34">Красноярск!$B$1:$J$182</definedName>
    <definedName name="__xlnm.Print_Area" localSheetId="35">Курган!$B$1:$J$5</definedName>
    <definedName name="__xlnm.Print_Area" localSheetId="36">Курск!$B$1:$J$5</definedName>
    <definedName name="__xlnm.Print_Area" localSheetId="37">'Ленинск-Кузнецкий'!$B$1:$J$132</definedName>
    <definedName name="__xlnm.Print_Area" localSheetId="38">Липецк!$B$1:$J$5</definedName>
    <definedName name="__xlnm.Print_Area" localSheetId="39">Магнитогорск!$B$1:$J$5</definedName>
    <definedName name="__xlnm.Print_Area" localSheetId="40">Махачкала!$B$1:$J$125</definedName>
    <definedName name="__xlnm.Print_Area" localSheetId="41">'Миасс и Златоуст'!$B$1:$J$5</definedName>
    <definedName name="__xlnm.Print_Area" localSheetId="97">Москва!$B$1:$J$199</definedName>
    <definedName name="__xlnm.Print_Area" localSheetId="42">Мурманск!$B$1:$I$5</definedName>
    <definedName name="__xlnm.Print_Area" localSheetId="43">'Набережные Челны'!$B$1:$J$5</definedName>
    <definedName name="__xlnm.Print_Area" localSheetId="44">Находка!$B$1:$J$5</definedName>
    <definedName name="__xlnm.Print_Area" localSheetId="45">Нижневартовск!$B$1:$J$134</definedName>
    <definedName name="__xlnm.Print_Area" localSheetId="46">'Нижний Новгород'!$B$1:$J$138</definedName>
    <definedName name="__xlnm.Print_Area" localSheetId="47">'Нижний Тагил'!$B$1:$J$5</definedName>
    <definedName name="__xlnm.Print_Area" localSheetId="48">Новокузнецк!$B$1:$J$5</definedName>
    <definedName name="__xlnm.Print_Area" localSheetId="49">Новороссийск!$B$1:$J$5</definedName>
    <definedName name="__xlnm.Print_Area" localSheetId="50">Новосибирск!$B$1:$J$169</definedName>
    <definedName name="__xlnm.Print_Area" localSheetId="51">'Новый Уренгой'!$B$1:$J$5</definedName>
    <definedName name="__xlnm.Print_Area" localSheetId="52">Норильск!$B$1:$J$5</definedName>
    <definedName name="__xlnm.Print_Area" localSheetId="53">Ноябрьск!$B$1:$J$5</definedName>
    <definedName name="__xlnm.Print_Area" localSheetId="54">Омск!$B$1:$J$192</definedName>
    <definedName name="__xlnm.Print_Area" localSheetId="55">Орёл!$B$1:$J$5</definedName>
    <definedName name="__xlnm.Print_Area" localSheetId="56">Оренбург!$B$1:$J$5</definedName>
    <definedName name="__xlnm.Print_Area" localSheetId="57">Пенза!$B$1:$I$132</definedName>
    <definedName name="__xlnm.Print_Area" localSheetId="58">Пермь!$B$1:$J$154</definedName>
    <definedName name="__xlnm.Print_Area" localSheetId="59">Петрозаводск!$B$1:$J$5</definedName>
    <definedName name="__xlnm.Print_Area" localSheetId="60">'Петропавловск-Камчатский'!$B$1:$J$5</definedName>
    <definedName name="__xlnm.Print_Area" localSheetId="61">Псков!$B$1:$J$5</definedName>
    <definedName name="__xlnm.Print_Area" localSheetId="62">'Республика Алтай'!$B$1:$J$5</definedName>
    <definedName name="__xlnm.Print_Area" localSheetId="63">'Ростов-на-Дону'!$B$1:$J$6</definedName>
    <definedName name="__xlnm.Print_Area" localSheetId="64">Рязань!$B$1:$J$134</definedName>
    <definedName name="__xlnm.Print_Area" localSheetId="65">Самара!$B$1:$J$147</definedName>
    <definedName name="__xlnm.Print_Area" localSheetId="66">'Санкт-Петербург'!$B$1:$J$155</definedName>
    <definedName name="__xlnm.Print_Area" localSheetId="67">Саранск!$B$1:$J$127</definedName>
    <definedName name="__xlnm.Print_Area" localSheetId="68">Саратов!$B$1:$J$5</definedName>
    <definedName name="__xlnm.Print_Area" localSheetId="69">Смоленск!$B$1:$J$4</definedName>
    <definedName name="__xlnm.Print_Area" localSheetId="70">Сочи!$B$1:$J$162</definedName>
    <definedName name="__xlnm.Print_Area" localSheetId="71">Ставрополь!$B$1:$J$5</definedName>
    <definedName name="__xlnm.Print_Area" localSheetId="72">'Старый Оскол'!$B$1:$J$140</definedName>
    <definedName name="__xlnm.Print_Area" localSheetId="73">Стерлитамак!$B$1:$J$152</definedName>
    <definedName name="__xlnm.Print_Area" localSheetId="74">Сургут!$B$1:$J$5</definedName>
    <definedName name="__xlnm.Print_Area" localSheetId="75">Сыктывкар!$B$1:$J$127</definedName>
    <definedName name="__xlnm.Print_Area" localSheetId="76">Таганрог!$B$1:$I$5</definedName>
    <definedName name="__xlnm.Print_Area" localSheetId="77">Тамбов!$B$1:$J$132</definedName>
    <definedName name="__xlnm.Print_Area" localSheetId="78">Тверь!$B$1:$J$5</definedName>
    <definedName name="__xlnm.Print_Area" localSheetId="79">Тобольск!$B$1:$J$5</definedName>
    <definedName name="__xlnm.Print_Area" localSheetId="80">Тольятти!$B$1:$J$131</definedName>
    <definedName name="__xlnm.Print_Area" localSheetId="81">Томск!$B$1:$I$6</definedName>
    <definedName name="__xlnm.Print_Area" localSheetId="82">Тула!$B$1:$J$6</definedName>
    <definedName name="__xlnm.Print_Area" localSheetId="83">Тюмень!$B$1:$J$153</definedName>
    <definedName name="__xlnm.Print_Area" localSheetId="84">'Улан-Удэ'!$B$1:$J$143</definedName>
    <definedName name="__xlnm.Print_Area" localSheetId="85">Ульяновск!$B$1:$J$5</definedName>
    <definedName name="__xlnm.Print_Area" localSheetId="86">Уссурийск!$B$1:$J$6</definedName>
    <definedName name="__xlnm.Print_Area" localSheetId="87">Уфа!$B$1:$J$154</definedName>
    <definedName name="__xlnm.Print_Area" localSheetId="88">Ухта!$B$1:$J$127</definedName>
    <definedName name="__xlnm.Print_Area" localSheetId="89">Хабаровск!$B$1:$J$5</definedName>
    <definedName name="__xlnm.Print_Area" localSheetId="90">Чебоксары!$B$1:$J$5</definedName>
    <definedName name="__xlnm.Print_Area" localSheetId="91">Челябинск!$B$1:$J$142</definedName>
    <definedName name="__xlnm.Print_Area" localSheetId="92">Чита!$B$1:$J$5</definedName>
    <definedName name="__xlnm.Print_Area" localSheetId="93">Шерегеш!$B$1:$I$6</definedName>
    <definedName name="__xlnm.Print_Area" localSheetId="94">'Южно-Сахалинск'!$B$1:$J$5</definedName>
    <definedName name="__xlnm.Print_Area" localSheetId="95">Якутск!$B$1:$J$5</definedName>
    <definedName name="__xlnm.Print_Area" localSheetId="96">Ярославль!$B$1:$J$152</definedName>
    <definedName name="_xlnm.Print_Area" localSheetId="1">Абакан!$B$1:$J$153</definedName>
    <definedName name="_xlnm.Print_Area" localSheetId="2">Альметьевск!$B$1:$I$148</definedName>
    <definedName name="_xlnm.Print_Area" localSheetId="3">Армавир!$B$1:$J$150</definedName>
    <definedName name="_xlnm.Print_Area" localSheetId="5">Астрахань!$B$1:$J$153</definedName>
    <definedName name="_xlnm.Print_Area" localSheetId="6">Барнаул!$B$1:$J$154</definedName>
    <definedName name="_xlnm.Print_Area" localSheetId="7">Белгород!$B$1:$J$173</definedName>
    <definedName name="_xlnm.Print_Area" localSheetId="8">Бийск!$A$1:$J$150</definedName>
    <definedName name="_xlnm.Print_Area" localSheetId="9">Благовещенск!$B$1:$J$153</definedName>
    <definedName name="_xlnm.Print_Area" localSheetId="10">Братск!$A$1:$J$150</definedName>
    <definedName name="_xlnm.Print_Area" localSheetId="11">Брянск!$B$1:$J$153</definedName>
    <definedName name="_xlnm.Print_Area" localSheetId="12">'Великий Новгород'!$B$1:$J$153</definedName>
    <definedName name="_xlnm.Print_Area" localSheetId="13">Владивосток!$B$1:$J$154</definedName>
    <definedName name="_xlnm.Print_Area" localSheetId="14">Владимир!$B$1:$J$153</definedName>
    <definedName name="_xlnm.Print_Area" localSheetId="15">Волгоград!$B$1:$J$153</definedName>
    <definedName name="_xlnm.Print_Area" localSheetId="16">Вологда!$B$1:$I$151</definedName>
    <definedName name="_xlnm.Print_Area" localSheetId="17">Воронеж!$B$1:$J$153</definedName>
    <definedName name="_xlnm.Print_Area" localSheetId="18">Грозный!$B$1:$J$149</definedName>
    <definedName name="_xlnm.Print_Area" localSheetId="19">Екатеринбург!$B$1:$J$206</definedName>
    <definedName name="_xlnm.Print_Area" localSheetId="20">Иваново!$B$1:$J$155</definedName>
    <definedName name="_xlnm.Print_Area" localSheetId="21">Ижевск!$B$1:$J$153</definedName>
    <definedName name="_xlnm.Print_Area" localSheetId="23">Иркутск!$B$1:$J$174</definedName>
    <definedName name="_xlnm.Print_Area" localSheetId="22">'Йошкар-Ола'!$B$1:$J$161</definedName>
    <definedName name="_xlnm.Print_Area" localSheetId="24">КавМинВоды!$B$1:$J$150</definedName>
    <definedName name="_xlnm.Print_Area" localSheetId="25">Казань!$B$1:$J$160</definedName>
    <definedName name="_xlnm.Print_Area" localSheetId="26">Калининград!$B$1:$J$153</definedName>
    <definedName name="_xlnm.Print_Area" localSheetId="27">Калуга!$B$1:$I$151</definedName>
    <definedName name="_xlnm.Print_Area" localSheetId="28">'Каменск-Уральский'!$B$1:$J$150</definedName>
    <definedName name="_xlnm.Print_Area" localSheetId="29">Кемерово!$B$1:$J$156</definedName>
    <definedName name="_xlnm.Print_Area" localSheetId="30">Киров!$B$1:$I$151</definedName>
    <definedName name="_xlnm.Print_Area" localSheetId="31">'Комсомольск-на-Амуре'!$B$1:$J$153</definedName>
    <definedName name="_xlnm.Print_Area" localSheetId="32">Кострома!$B$1:$J$153</definedName>
    <definedName name="_xlnm.Print_Area" localSheetId="33">Краснодар!$B$1:$J$214</definedName>
    <definedName name="_xlnm.Print_Area" localSheetId="34">Красноярск!$B$1:$J$210</definedName>
    <definedName name="_xlnm.Print_Area" localSheetId="35">Курган!$B$1:$J$155</definedName>
    <definedName name="_xlnm.Print_Area" localSheetId="36">Курск!$B$1:$J$153</definedName>
    <definedName name="_xlnm.Print_Area" localSheetId="37">'Ленинск-Кузнецкий'!$B$1:$J$153</definedName>
    <definedName name="_xlnm.Print_Area" localSheetId="38">Липецк!$B$1:$J$153</definedName>
    <definedName name="_xlnm.Print_Area" localSheetId="39">Магнитогорск!$B$1:$J$150</definedName>
    <definedName name="_xlnm.Print_Area" localSheetId="40">Махачкала!$A$1:$J$143</definedName>
    <definedName name="_xlnm.Print_Area" localSheetId="41">'Миасс и Златоуст'!$B$1:$J$150</definedName>
    <definedName name="_xlnm.Print_Area" localSheetId="97">Москва!$B$1:$J$208</definedName>
    <definedName name="_xlnm.Print_Area" localSheetId="42">Мурманск!$B$1:$I$148</definedName>
    <definedName name="_xlnm.Print_Area" localSheetId="43">'Набережные Челны'!$B$1:$J$153</definedName>
    <definedName name="_xlnm.Print_Area" localSheetId="44">Находка!$B$1:$J$153</definedName>
    <definedName name="_xlnm.Print_Area" localSheetId="45">Нижневартовск!$B$1:$J$155</definedName>
    <definedName name="_xlnm.Print_Area" localSheetId="46">'Нижний Новгород'!$B$1:$J$166</definedName>
    <definedName name="_xlnm.Print_Area" localSheetId="47">'Нижний Тагил'!$B$1:$J$150</definedName>
    <definedName name="_xlnm.Print_Area" localSheetId="48">Новокузнецк!$B$1:$J$153</definedName>
    <definedName name="_xlnm.Print_Area" localSheetId="49">Новороссийск!$B$1:$J$170</definedName>
    <definedName name="_xlnm.Print_Area" localSheetId="50">Новосибирск!$B$1:$J$187</definedName>
    <definedName name="_xlnm.Print_Area" localSheetId="51">'Новый Уренгой'!$B$1:$J$150</definedName>
    <definedName name="_xlnm.Print_Area" localSheetId="52">Норильск!$B$1:$J$153</definedName>
    <definedName name="_xlnm.Print_Area" localSheetId="53">Ноябрьск!$B$1:$J$150</definedName>
    <definedName name="_xlnm.Print_Area" localSheetId="54">Омск!$B$1:$J$220</definedName>
    <definedName name="_xlnm.Print_Area" localSheetId="55">Орёл!$B$1:$J$150</definedName>
    <definedName name="_xlnm.Print_Area" localSheetId="56">Оренбург!$B$1:$J$153</definedName>
    <definedName name="_xlnm.Print_Area" localSheetId="57">Пенза!$B$1:$I$151</definedName>
    <definedName name="_xlnm.Print_Area" localSheetId="58">Пермь!$B$1:$J$182</definedName>
    <definedName name="_xlnm.Print_Area" localSheetId="59">Петрозаводск!$B$1:$J$150</definedName>
    <definedName name="_xlnm.Print_Area" localSheetId="60">'Петропавловск-Камчатский'!$B$1:$J$150</definedName>
    <definedName name="_xlnm.Print_Area" localSheetId="61">Псков!$B$1:$J$150</definedName>
    <definedName name="_xlnm.Print_Area" localSheetId="62">'Республика Алтай'!$B$1:$J$150</definedName>
    <definedName name="_xlnm.Print_Area" localSheetId="63">'Ростов-на-Дону'!$B$1:$J$153</definedName>
    <definedName name="_xlnm.Print_Area" localSheetId="64">Рязань!$B$1:$J$155</definedName>
    <definedName name="_xlnm.Print_Area" localSheetId="65">Самара!$B$1:$J$162</definedName>
    <definedName name="_xlnm.Print_Area" localSheetId="66">'Санкт-Петербург'!$B$1:$J$183</definedName>
    <definedName name="_xlnm.Print_Area" localSheetId="67">Саранск!$B$1:$J$145</definedName>
    <definedName name="_xlnm.Print_Area" localSheetId="68">Саратов!$B$1:$J$153</definedName>
    <definedName name="_xlnm.Print_Area" localSheetId="69">Смоленск!$B$1:$J$153</definedName>
    <definedName name="_xlnm.Print_Area" localSheetId="70">Сочи!$B$1:$J$183</definedName>
    <definedName name="_xlnm.Print_Area" localSheetId="0">'список городов'!$A$1:$B$100</definedName>
    <definedName name="_xlnm.Print_Area" localSheetId="71">Ставрополь!$B$1:$J$153</definedName>
    <definedName name="_xlnm.Print_Area" localSheetId="72">'Старый Оскол'!$B$1:$J$152</definedName>
    <definedName name="_xlnm.Print_Area" localSheetId="73">Стерлитамак!$B$1:$J$170</definedName>
    <definedName name="_xlnm.Print_Area" localSheetId="74">Сургут!$B$1:$J$153</definedName>
    <definedName name="_xlnm.Print_Area" localSheetId="75">Сыктывкар!$B$1:$J$145</definedName>
    <definedName name="_xlnm.Print_Area" localSheetId="76">Таганрог!$B$1:$I$148</definedName>
    <definedName name="_xlnm.Print_Area" localSheetId="77">Тамбов!$B$1:$J$153</definedName>
    <definedName name="_xlnm.Print_Area" localSheetId="78">Тверь!$B$1:$J$153</definedName>
    <definedName name="_xlnm.Print_Area" localSheetId="79">Тобольск!$B$1:$J$153</definedName>
    <definedName name="_xlnm.Print_Area" localSheetId="80">Тольятти!$B$1:$J$159</definedName>
    <definedName name="_xlnm.Print_Area" localSheetId="81">Томск!$B$1:$I$151</definedName>
    <definedName name="_xlnm.Print_Area" localSheetId="82">Тула!$B$1:$J$153</definedName>
    <definedName name="_xlnm.Print_Area" localSheetId="83">Тюмень!$B$1:$J$174</definedName>
    <definedName name="_xlnm.Print_Area" localSheetId="84">'Улан-Удэ'!$B$1:$J$164</definedName>
    <definedName name="_xlnm.Print_Area" localSheetId="85">Ульяновск!$B$1:$J$153</definedName>
    <definedName name="_xlnm.Print_Area" localSheetId="86">Уссурийск!$B$1:$J$153</definedName>
    <definedName name="_xlnm.Print_Area" localSheetId="87">Уфа!$B$1:$J$182</definedName>
    <definedName name="_xlnm.Print_Area" localSheetId="88">Ухта!$B$1:$J$145</definedName>
    <definedName name="_xlnm.Print_Area" localSheetId="89">Хабаровск!$B$1:$J$154</definedName>
    <definedName name="_xlnm.Print_Area" localSheetId="90">Чебоксары!$B$1:$J$153</definedName>
    <definedName name="_xlnm.Print_Area" localSheetId="91">Челябинск!$B$1:$J$170</definedName>
    <definedName name="_xlnm.Print_Area" localSheetId="92">Чита!$B$1:$J$150</definedName>
    <definedName name="_xlnm.Print_Area" localSheetId="93">Шерегеш!$A$1:$I$148</definedName>
    <definedName name="_xlnm.Print_Area" localSheetId="94">'Южно-Сахалинск'!$B$1:$J$150</definedName>
    <definedName name="_xlnm.Print_Area" localSheetId="95">Якутск!$B$1:$J$171</definedName>
    <definedName name="_xlnm.Print_Area" localSheetId="96">Ярославль!$B$1:$J$173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98" l="1"/>
  <c r="B4" i="97"/>
  <c r="B4" i="96"/>
  <c r="B4" i="95"/>
  <c r="B4" i="94"/>
  <c r="B4" i="93"/>
  <c r="B4" i="92"/>
  <c r="B4" i="91"/>
  <c r="B4" i="90"/>
  <c r="B4" i="89"/>
  <c r="B4" i="88"/>
  <c r="B4" i="87"/>
  <c r="B4" i="86"/>
  <c r="B4" i="85"/>
  <c r="B4" i="84"/>
  <c r="B4" i="83"/>
  <c r="B4" i="82"/>
  <c r="B4" i="81"/>
  <c r="B4" i="80"/>
  <c r="B4" i="79"/>
  <c r="B4" i="78"/>
  <c r="B4" i="77"/>
  <c r="B4" i="76"/>
  <c r="B4" i="75"/>
  <c r="B4" i="74"/>
  <c r="B4" i="73"/>
  <c r="B4" i="72"/>
  <c r="B4" i="71"/>
  <c r="B4" i="70"/>
  <c r="B4" i="69"/>
  <c r="B4" i="68"/>
  <c r="B4" i="67"/>
  <c r="B4" i="66"/>
  <c r="B4" i="65"/>
  <c r="B4" i="64"/>
  <c r="B4" i="63"/>
  <c r="B4" i="62"/>
  <c r="B4" i="61"/>
  <c r="B4" i="60"/>
  <c r="B4" i="59"/>
  <c r="B4" i="58"/>
  <c r="B4" i="57"/>
  <c r="B4" i="56"/>
  <c r="B4" i="55"/>
  <c r="B4" i="54"/>
  <c r="B4" i="53"/>
  <c r="B4" i="52"/>
  <c r="B4" i="51"/>
  <c r="B4" i="50"/>
  <c r="B4" i="49"/>
  <c r="B4" i="48"/>
  <c r="B4" i="47"/>
  <c r="B4" i="46"/>
  <c r="B4" i="45"/>
  <c r="B4" i="44"/>
  <c r="B4" i="43"/>
  <c r="B4" i="42"/>
  <c r="B4" i="41"/>
  <c r="B4" i="40"/>
  <c r="B4" i="39"/>
  <c r="B4" i="38"/>
  <c r="B4" i="37"/>
  <c r="B4" i="36"/>
  <c r="B4" i="35"/>
  <c r="B4" i="34"/>
  <c r="B4" i="33"/>
  <c r="B4" i="32"/>
  <c r="B4" i="31"/>
  <c r="B4" i="30"/>
  <c r="B4" i="29"/>
  <c r="B4" i="28"/>
  <c r="B4" i="27"/>
  <c r="B4" i="26"/>
  <c r="B4" i="25"/>
  <c r="B4" i="24"/>
  <c r="B4" i="23"/>
  <c r="B4" i="22"/>
  <c r="B4" i="21"/>
  <c r="B4" i="20"/>
  <c r="B4" i="19"/>
  <c r="B4" i="18"/>
  <c r="B4" i="17"/>
  <c r="B4" i="16"/>
  <c r="B4" i="15"/>
  <c r="B4" i="14"/>
  <c r="B4" i="13"/>
  <c r="B4" i="12"/>
  <c r="B4" i="11"/>
  <c r="B4" i="10"/>
  <c r="B4" i="9"/>
  <c r="B4" i="8"/>
  <c r="B4" i="7"/>
  <c r="B4" i="6"/>
  <c r="B4" i="5"/>
  <c r="B4" i="4"/>
  <c r="B4" i="3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I13" i="51" l="1"/>
  <c r="F13" i="51"/>
  <c r="J13" i="51"/>
  <c r="G13" i="51"/>
  <c r="I8" i="19" l="1"/>
  <c r="F8" i="19"/>
  <c r="J8" i="19"/>
  <c r="G8" i="19"/>
  <c r="F104" i="19"/>
  <c r="J104" i="19"/>
  <c r="G104" i="19"/>
  <c r="I104" i="19"/>
  <c r="F11" i="19"/>
  <c r="J11" i="19"/>
  <c r="G11" i="19"/>
  <c r="I11" i="19"/>
  <c r="I9" i="19"/>
  <c r="F9" i="19"/>
  <c r="J9" i="19"/>
  <c r="G9" i="19"/>
  <c r="F97" i="19"/>
  <c r="G10" i="19"/>
  <c r="I10" i="19"/>
  <c r="F10" i="19"/>
  <c r="J10" i="19"/>
  <c r="F120" i="19"/>
  <c r="J120" i="19"/>
  <c r="G120" i="19"/>
  <c r="I120" i="19"/>
  <c r="F62" i="19"/>
  <c r="F85" i="19" l="1"/>
  <c r="F21" i="19"/>
  <c r="F16" i="89" l="1"/>
  <c r="G8" i="34" l="1"/>
  <c r="I8" i="34"/>
  <c r="F8" i="34"/>
  <c r="J8" i="34"/>
  <c r="G8" i="46"/>
  <c r="I8" i="46"/>
  <c r="F8" i="46"/>
  <c r="J8" i="46"/>
  <c r="I8" i="78"/>
  <c r="F8" i="78"/>
  <c r="J8" i="78"/>
  <c r="G8" i="78"/>
  <c r="I10" i="35"/>
  <c r="F10" i="35"/>
  <c r="J10" i="35"/>
  <c r="G10" i="35"/>
  <c r="G10" i="51"/>
  <c r="I10" i="51"/>
  <c r="F10" i="51"/>
  <c r="J10" i="51"/>
  <c r="F10" i="67"/>
  <c r="J10" i="67"/>
  <c r="G10" i="67"/>
  <c r="I10" i="67"/>
  <c r="G10" i="83"/>
  <c r="I10" i="83"/>
  <c r="F10" i="83"/>
  <c r="J10" i="83"/>
  <c r="G104" i="25"/>
  <c r="I104" i="25"/>
  <c r="F104" i="25"/>
  <c r="J104" i="25"/>
  <c r="I97" i="41"/>
  <c r="F97" i="41"/>
  <c r="J97" i="41"/>
  <c r="G97" i="41"/>
  <c r="G104" i="57"/>
  <c r="I104" i="57"/>
  <c r="F104" i="57"/>
  <c r="J104" i="57"/>
  <c r="F99" i="89"/>
  <c r="J99" i="89"/>
  <c r="G99" i="89"/>
  <c r="I99" i="89"/>
  <c r="G8" i="22"/>
  <c r="I8" i="22"/>
  <c r="F8" i="22"/>
  <c r="J8" i="22"/>
  <c r="G8" i="38"/>
  <c r="I8" i="38"/>
  <c r="F8" i="38"/>
  <c r="J8" i="38"/>
  <c r="I8" i="54"/>
  <c r="F8" i="54"/>
  <c r="J8" i="54"/>
  <c r="G8" i="54"/>
  <c r="G8" i="70"/>
  <c r="I8" i="70"/>
  <c r="F8" i="70"/>
  <c r="J8" i="70"/>
  <c r="G8" i="86"/>
  <c r="I8" i="86"/>
  <c r="F8" i="86"/>
  <c r="J8" i="86"/>
  <c r="F10" i="59"/>
  <c r="J10" i="59"/>
  <c r="G10" i="59"/>
  <c r="I10" i="59"/>
  <c r="G10" i="75"/>
  <c r="I10" i="75"/>
  <c r="F10" i="75"/>
  <c r="J10" i="75"/>
  <c r="I10" i="91"/>
  <c r="F10" i="91"/>
  <c r="J10" i="91"/>
  <c r="G10" i="91"/>
  <c r="I104" i="33"/>
  <c r="F104" i="33"/>
  <c r="J104" i="33"/>
  <c r="G104" i="33"/>
  <c r="I104" i="53"/>
  <c r="F104" i="53"/>
  <c r="J104" i="53"/>
  <c r="G104" i="53"/>
  <c r="F104" i="69"/>
  <c r="J104" i="69"/>
  <c r="G104" i="69"/>
  <c r="I104" i="69"/>
  <c r="I114" i="85"/>
  <c r="F114" i="85"/>
  <c r="J114" i="85"/>
  <c r="G114" i="85"/>
  <c r="F8" i="23"/>
  <c r="J8" i="23"/>
  <c r="G8" i="23"/>
  <c r="I8" i="23"/>
  <c r="F8" i="27"/>
  <c r="J8" i="27"/>
  <c r="G8" i="27"/>
  <c r="I8" i="27"/>
  <c r="G8" i="35"/>
  <c r="I8" i="35"/>
  <c r="F8" i="35"/>
  <c r="J8" i="35"/>
  <c r="I8" i="39"/>
  <c r="F8" i="39"/>
  <c r="J8" i="39"/>
  <c r="G8" i="39"/>
  <c r="G8" i="47"/>
  <c r="I8" i="47"/>
  <c r="F8" i="47"/>
  <c r="J8" i="47"/>
  <c r="I8" i="51"/>
  <c r="F8" i="51"/>
  <c r="J8" i="51"/>
  <c r="G8" i="51"/>
  <c r="G8" i="55"/>
  <c r="I8" i="55"/>
  <c r="F8" i="55"/>
  <c r="J8" i="55"/>
  <c r="I8" i="59"/>
  <c r="F8" i="59"/>
  <c r="J8" i="59"/>
  <c r="G8" i="59"/>
  <c r="I8" i="63"/>
  <c r="F8" i="63"/>
  <c r="J8" i="63"/>
  <c r="G8" i="63"/>
  <c r="F8" i="67"/>
  <c r="J8" i="67"/>
  <c r="G8" i="67"/>
  <c r="I8" i="67"/>
  <c r="G8" i="71"/>
  <c r="I8" i="71"/>
  <c r="F8" i="71"/>
  <c r="J8" i="71"/>
  <c r="I8" i="75"/>
  <c r="F8" i="75"/>
  <c r="J8" i="75"/>
  <c r="G8" i="75"/>
  <c r="G8" i="79"/>
  <c r="I8" i="79"/>
  <c r="F8" i="79"/>
  <c r="J8" i="79"/>
  <c r="I8" i="83"/>
  <c r="F8" i="83"/>
  <c r="J8" i="83"/>
  <c r="G8" i="83"/>
  <c r="G8" i="87"/>
  <c r="I8" i="87"/>
  <c r="F8" i="87"/>
  <c r="J8" i="87"/>
  <c r="G8" i="91"/>
  <c r="I8" i="91"/>
  <c r="F8" i="91"/>
  <c r="J8" i="91"/>
  <c r="G8" i="95"/>
  <c r="I8" i="95"/>
  <c r="F8" i="95"/>
  <c r="J8" i="95"/>
  <c r="G10" i="20"/>
  <c r="I10" i="20"/>
  <c r="F10" i="20"/>
  <c r="J10" i="20"/>
  <c r="G10" i="24"/>
  <c r="I10" i="24"/>
  <c r="F10" i="24"/>
  <c r="J10" i="24"/>
  <c r="I10" i="32"/>
  <c r="F10" i="32"/>
  <c r="J10" i="32"/>
  <c r="G10" i="32"/>
  <c r="I10" i="36"/>
  <c r="F10" i="36"/>
  <c r="J10" i="36"/>
  <c r="G10" i="36"/>
  <c r="I10" i="40"/>
  <c r="F10" i="40"/>
  <c r="J10" i="40"/>
  <c r="G10" i="40"/>
  <c r="G10" i="44"/>
  <c r="I10" i="44"/>
  <c r="F10" i="44"/>
  <c r="J10" i="44"/>
  <c r="I10" i="48"/>
  <c r="F10" i="48"/>
  <c r="J10" i="48"/>
  <c r="G10" i="48"/>
  <c r="I10" i="52"/>
  <c r="F10" i="52"/>
  <c r="J10" i="52"/>
  <c r="G10" i="52"/>
  <c r="F10" i="56"/>
  <c r="J10" i="56"/>
  <c r="G10" i="56"/>
  <c r="I10" i="56"/>
  <c r="G10" i="60"/>
  <c r="I10" i="60"/>
  <c r="F10" i="60"/>
  <c r="J10" i="60"/>
  <c r="I10" i="64"/>
  <c r="F10" i="64"/>
  <c r="J10" i="64"/>
  <c r="G10" i="64"/>
  <c r="I10" i="68"/>
  <c r="F10" i="68"/>
  <c r="J10" i="68"/>
  <c r="G10" i="68"/>
  <c r="G10" i="72"/>
  <c r="I10" i="72"/>
  <c r="F10" i="72"/>
  <c r="J10" i="72"/>
  <c r="I10" i="76"/>
  <c r="F10" i="76"/>
  <c r="J10" i="76"/>
  <c r="G10" i="76"/>
  <c r="G10" i="80"/>
  <c r="I10" i="80"/>
  <c r="F10" i="80"/>
  <c r="J10" i="80"/>
  <c r="F10" i="84"/>
  <c r="J10" i="84"/>
  <c r="G10" i="84"/>
  <c r="I10" i="84"/>
  <c r="F10" i="88"/>
  <c r="J10" i="88"/>
  <c r="G10" i="88"/>
  <c r="I10" i="88"/>
  <c r="I10" i="92"/>
  <c r="F10" i="92"/>
  <c r="J10" i="92"/>
  <c r="G10" i="92"/>
  <c r="G10" i="96"/>
  <c r="I10" i="96"/>
  <c r="F10" i="96"/>
  <c r="J10" i="96"/>
  <c r="F92" i="89"/>
  <c r="I104" i="22"/>
  <c r="F104" i="22"/>
  <c r="J104" i="22"/>
  <c r="G104" i="22"/>
  <c r="G104" i="30"/>
  <c r="I104" i="30"/>
  <c r="F104" i="30"/>
  <c r="J104" i="30"/>
  <c r="I164" i="34"/>
  <c r="F164" i="34"/>
  <c r="J164" i="34"/>
  <c r="G164" i="34"/>
  <c r="I104" i="38"/>
  <c r="F104" i="38"/>
  <c r="J104" i="38"/>
  <c r="G104" i="38"/>
  <c r="G104" i="42"/>
  <c r="I104" i="42"/>
  <c r="F104" i="42"/>
  <c r="J104" i="42"/>
  <c r="I104" i="46"/>
  <c r="F104" i="46"/>
  <c r="J104" i="46"/>
  <c r="G104" i="46"/>
  <c r="F124" i="50"/>
  <c r="J124" i="50"/>
  <c r="G124" i="50"/>
  <c r="I124" i="50"/>
  <c r="F104" i="54"/>
  <c r="J104" i="54"/>
  <c r="G104" i="54"/>
  <c r="I104" i="54"/>
  <c r="I104" i="62"/>
  <c r="F104" i="62"/>
  <c r="J104" i="62"/>
  <c r="G104" i="62"/>
  <c r="I104" i="70"/>
  <c r="F104" i="70"/>
  <c r="J104" i="70"/>
  <c r="G104" i="70"/>
  <c r="I124" i="74"/>
  <c r="G124" i="74"/>
  <c r="F124" i="74"/>
  <c r="J124" i="74"/>
  <c r="F104" i="78"/>
  <c r="J104" i="78"/>
  <c r="G104" i="78"/>
  <c r="I104" i="78"/>
  <c r="I104" i="86"/>
  <c r="F104" i="86"/>
  <c r="J104" i="86"/>
  <c r="G104" i="86"/>
  <c r="I104" i="90"/>
  <c r="F104" i="90"/>
  <c r="J104" i="90"/>
  <c r="G104" i="90"/>
  <c r="I8" i="26"/>
  <c r="F8" i="26"/>
  <c r="J8" i="26"/>
  <c r="G8" i="26"/>
  <c r="F8" i="42"/>
  <c r="J8" i="42"/>
  <c r="G8" i="42"/>
  <c r="I8" i="42"/>
  <c r="G8" i="62"/>
  <c r="I8" i="62"/>
  <c r="F8" i="62"/>
  <c r="J8" i="62"/>
  <c r="G8" i="74"/>
  <c r="I8" i="74"/>
  <c r="F8" i="74"/>
  <c r="J8" i="74"/>
  <c r="I8" i="90"/>
  <c r="F8" i="90"/>
  <c r="J8" i="90"/>
  <c r="G8" i="90"/>
  <c r="I10" i="27"/>
  <c r="F10" i="27"/>
  <c r="J10" i="27"/>
  <c r="G10" i="27"/>
  <c r="I10" i="47"/>
  <c r="F10" i="47"/>
  <c r="J10" i="47"/>
  <c r="G10" i="47"/>
  <c r="F10" i="63"/>
  <c r="J10" i="63"/>
  <c r="G10" i="63"/>
  <c r="I10" i="63"/>
  <c r="I10" i="79"/>
  <c r="F10" i="79"/>
  <c r="J10" i="79"/>
  <c r="G10" i="79"/>
  <c r="I10" i="95"/>
  <c r="G10" i="95"/>
  <c r="J10" i="95"/>
  <c r="F10" i="95"/>
  <c r="F104" i="21"/>
  <c r="J104" i="21"/>
  <c r="G104" i="21"/>
  <c r="I104" i="21"/>
  <c r="F104" i="37"/>
  <c r="J104" i="37"/>
  <c r="G104" i="37"/>
  <c r="I104" i="37"/>
  <c r="I104" i="45"/>
  <c r="F104" i="45"/>
  <c r="J104" i="45"/>
  <c r="G104" i="45"/>
  <c r="G104" i="61"/>
  <c r="I104" i="61"/>
  <c r="F104" i="61"/>
  <c r="J104" i="61"/>
  <c r="I104" i="93"/>
  <c r="F104" i="93"/>
  <c r="J104" i="93"/>
  <c r="G104" i="93"/>
  <c r="I8" i="24"/>
  <c r="F8" i="24"/>
  <c r="J8" i="24"/>
  <c r="G8" i="24"/>
  <c r="F8" i="32"/>
  <c r="J8" i="32"/>
  <c r="G8" i="32"/>
  <c r="I8" i="32"/>
  <c r="G8" i="36"/>
  <c r="I8" i="36"/>
  <c r="F8" i="36"/>
  <c r="J8" i="36"/>
  <c r="F8" i="40"/>
  <c r="J8" i="40"/>
  <c r="G8" i="40"/>
  <c r="I8" i="40"/>
  <c r="I8" i="44"/>
  <c r="F8" i="44"/>
  <c r="J8" i="44"/>
  <c r="G8" i="44"/>
  <c r="F8" i="48"/>
  <c r="J8" i="48"/>
  <c r="G8" i="48"/>
  <c r="I8" i="48"/>
  <c r="F8" i="52"/>
  <c r="J8" i="52"/>
  <c r="G8" i="52"/>
  <c r="I8" i="52"/>
  <c r="I8" i="56"/>
  <c r="F8" i="56"/>
  <c r="J8" i="56"/>
  <c r="G8" i="56"/>
  <c r="I8" i="60"/>
  <c r="F8" i="60"/>
  <c r="J8" i="60"/>
  <c r="G8" i="60"/>
  <c r="F8" i="64"/>
  <c r="J8" i="64"/>
  <c r="G8" i="64"/>
  <c r="I8" i="64"/>
  <c r="G8" i="68"/>
  <c r="I8" i="68"/>
  <c r="F8" i="68"/>
  <c r="J8" i="68"/>
  <c r="I8" i="72"/>
  <c r="F8" i="72"/>
  <c r="J8" i="72"/>
  <c r="G8" i="72"/>
  <c r="F8" i="76"/>
  <c r="J8" i="76"/>
  <c r="G8" i="76"/>
  <c r="I8" i="76"/>
  <c r="I8" i="80"/>
  <c r="F8" i="80"/>
  <c r="J8" i="80"/>
  <c r="G8" i="80"/>
  <c r="I8" i="84"/>
  <c r="F8" i="84"/>
  <c r="J8" i="84"/>
  <c r="G8" i="84"/>
  <c r="I8" i="88"/>
  <c r="F8" i="88"/>
  <c r="J8" i="88"/>
  <c r="G8" i="88"/>
  <c r="G8" i="92"/>
  <c r="I8" i="92"/>
  <c r="J8" i="92"/>
  <c r="F8" i="92"/>
  <c r="I8" i="96"/>
  <c r="F8" i="96"/>
  <c r="J8" i="96"/>
  <c r="G8" i="96"/>
  <c r="G10" i="21"/>
  <c r="I10" i="21"/>
  <c r="F10" i="21"/>
  <c r="J10" i="21"/>
  <c r="I10" i="25"/>
  <c r="F10" i="25"/>
  <c r="J10" i="25"/>
  <c r="G10" i="25"/>
  <c r="G10" i="29"/>
  <c r="I10" i="29"/>
  <c r="F10" i="29"/>
  <c r="J10" i="29"/>
  <c r="F10" i="33"/>
  <c r="J10" i="33"/>
  <c r="G10" i="33"/>
  <c r="I10" i="33"/>
  <c r="G10" i="37"/>
  <c r="I10" i="37"/>
  <c r="F10" i="37"/>
  <c r="J10" i="37"/>
  <c r="G10" i="41"/>
  <c r="I10" i="41"/>
  <c r="F10" i="41"/>
  <c r="J10" i="41"/>
  <c r="I10" i="45"/>
  <c r="F10" i="45"/>
  <c r="J10" i="45"/>
  <c r="G10" i="45"/>
  <c r="F10" i="49"/>
  <c r="J10" i="49"/>
  <c r="G10" i="49"/>
  <c r="I10" i="49"/>
  <c r="F10" i="53"/>
  <c r="J10" i="53"/>
  <c r="G10" i="53"/>
  <c r="I10" i="53"/>
  <c r="I10" i="57"/>
  <c r="F10" i="57"/>
  <c r="J10" i="57"/>
  <c r="G10" i="57"/>
  <c r="I10" i="61"/>
  <c r="F10" i="61"/>
  <c r="J10" i="61"/>
  <c r="G10" i="61"/>
  <c r="F10" i="65"/>
  <c r="J10" i="65"/>
  <c r="G10" i="65"/>
  <c r="I10" i="65"/>
  <c r="G10" i="69"/>
  <c r="I10" i="69"/>
  <c r="F10" i="69"/>
  <c r="J10" i="69"/>
  <c r="I10" i="73"/>
  <c r="G10" i="73"/>
  <c r="F10" i="73"/>
  <c r="J10" i="73"/>
  <c r="I10" i="81"/>
  <c r="F10" i="81"/>
  <c r="J10" i="81"/>
  <c r="G10" i="81"/>
  <c r="G10" i="85"/>
  <c r="I10" i="85"/>
  <c r="F10" i="85"/>
  <c r="J10" i="85"/>
  <c r="G10" i="89"/>
  <c r="I10" i="89"/>
  <c r="J10" i="89"/>
  <c r="F10" i="89"/>
  <c r="F10" i="93"/>
  <c r="J10" i="93"/>
  <c r="G10" i="93"/>
  <c r="I10" i="93"/>
  <c r="I10" i="97"/>
  <c r="F10" i="97"/>
  <c r="J10" i="97"/>
  <c r="G10" i="97"/>
  <c r="F80" i="89"/>
  <c r="G104" i="27"/>
  <c r="I104" i="27"/>
  <c r="F104" i="27"/>
  <c r="J104" i="27"/>
  <c r="F104" i="39"/>
  <c r="J104" i="39"/>
  <c r="G104" i="39"/>
  <c r="I104" i="39"/>
  <c r="I104" i="63"/>
  <c r="F104" i="63"/>
  <c r="J104" i="63"/>
  <c r="G104" i="63"/>
  <c r="F134" i="71"/>
  <c r="J134" i="71"/>
  <c r="G134" i="71"/>
  <c r="I134" i="71"/>
  <c r="F104" i="75"/>
  <c r="J104" i="75"/>
  <c r="G104" i="75"/>
  <c r="I104" i="75"/>
  <c r="I104" i="79"/>
  <c r="F104" i="79"/>
  <c r="J104" i="79"/>
  <c r="G104" i="79"/>
  <c r="F104" i="83"/>
  <c r="J104" i="83"/>
  <c r="G104" i="83"/>
  <c r="I104" i="83"/>
  <c r="F104" i="87"/>
  <c r="J104" i="87"/>
  <c r="G104" i="87"/>
  <c r="I104" i="87"/>
  <c r="G104" i="91"/>
  <c r="I104" i="91"/>
  <c r="J104" i="91"/>
  <c r="F104" i="91"/>
  <c r="G104" i="95"/>
  <c r="I104" i="95"/>
  <c r="F104" i="95"/>
  <c r="J104" i="95"/>
  <c r="F8" i="98"/>
  <c r="J8" i="98"/>
  <c r="G8" i="98"/>
  <c r="I8" i="98"/>
  <c r="F8" i="30"/>
  <c r="J8" i="30"/>
  <c r="G8" i="30"/>
  <c r="I8" i="30"/>
  <c r="I8" i="50"/>
  <c r="F8" i="50"/>
  <c r="J8" i="50"/>
  <c r="G8" i="50"/>
  <c r="F8" i="66"/>
  <c r="J8" i="66"/>
  <c r="G8" i="66"/>
  <c r="I8" i="66"/>
  <c r="I10" i="23"/>
  <c r="F10" i="23"/>
  <c r="J10" i="23"/>
  <c r="G10" i="23"/>
  <c r="G10" i="39"/>
  <c r="I10" i="39"/>
  <c r="F10" i="39"/>
  <c r="J10" i="39"/>
  <c r="I10" i="55"/>
  <c r="F10" i="55"/>
  <c r="J10" i="55"/>
  <c r="G10" i="55"/>
  <c r="I10" i="71"/>
  <c r="F10" i="71"/>
  <c r="J10" i="71"/>
  <c r="G10" i="71"/>
  <c r="I10" i="87"/>
  <c r="F10" i="87"/>
  <c r="J10" i="87"/>
  <c r="G10" i="87"/>
  <c r="F104" i="29"/>
  <c r="J104" i="29"/>
  <c r="G104" i="29"/>
  <c r="I104" i="29"/>
  <c r="I104" i="49"/>
  <c r="F104" i="49"/>
  <c r="J104" i="49"/>
  <c r="G104" i="49"/>
  <c r="G104" i="65"/>
  <c r="I104" i="65"/>
  <c r="F104" i="65"/>
  <c r="J104" i="65"/>
  <c r="G124" i="97"/>
  <c r="F124" i="97"/>
  <c r="I124" i="97"/>
  <c r="J124" i="97"/>
  <c r="I8" i="20"/>
  <c r="F8" i="20"/>
  <c r="J8" i="20"/>
  <c r="G8" i="20"/>
  <c r="F8" i="25"/>
  <c r="J8" i="25"/>
  <c r="G8" i="25"/>
  <c r="I8" i="25"/>
  <c r="I8" i="29"/>
  <c r="F8" i="29"/>
  <c r="J8" i="29"/>
  <c r="G8" i="29"/>
  <c r="I8" i="33"/>
  <c r="F8" i="33"/>
  <c r="J8" i="33"/>
  <c r="G8" i="33"/>
  <c r="I8" i="37"/>
  <c r="F8" i="37"/>
  <c r="J8" i="37"/>
  <c r="G8" i="37"/>
  <c r="I8" i="41"/>
  <c r="F8" i="41"/>
  <c r="J8" i="41"/>
  <c r="G8" i="41"/>
  <c r="G8" i="45"/>
  <c r="I8" i="45"/>
  <c r="F8" i="45"/>
  <c r="J8" i="45"/>
  <c r="I8" i="49"/>
  <c r="F8" i="49"/>
  <c r="J8" i="49"/>
  <c r="G8" i="49"/>
  <c r="I8" i="53"/>
  <c r="F8" i="53"/>
  <c r="J8" i="53"/>
  <c r="G8" i="53"/>
  <c r="F8" i="57"/>
  <c r="J8" i="57"/>
  <c r="G8" i="57"/>
  <c r="I8" i="57"/>
  <c r="F8" i="61"/>
  <c r="J8" i="61"/>
  <c r="G8" i="61"/>
  <c r="I8" i="61"/>
  <c r="F8" i="65"/>
  <c r="J8" i="65"/>
  <c r="I8" i="65"/>
  <c r="G8" i="65"/>
  <c r="I8" i="69"/>
  <c r="F8" i="69"/>
  <c r="J8" i="69"/>
  <c r="G8" i="69"/>
  <c r="F8" i="73"/>
  <c r="J8" i="73"/>
  <c r="G8" i="73"/>
  <c r="I8" i="73"/>
  <c r="F8" i="81"/>
  <c r="J8" i="81"/>
  <c r="G8" i="81"/>
  <c r="I8" i="81"/>
  <c r="I8" i="85"/>
  <c r="F8" i="85"/>
  <c r="J8" i="85"/>
  <c r="G8" i="85"/>
  <c r="I8" i="89"/>
  <c r="F8" i="89"/>
  <c r="J8" i="89"/>
  <c r="G8" i="89"/>
  <c r="I8" i="93"/>
  <c r="F8" i="93"/>
  <c r="J8" i="93"/>
  <c r="G8" i="93"/>
  <c r="F8" i="97"/>
  <c r="J8" i="97"/>
  <c r="G8" i="97"/>
  <c r="I8" i="97"/>
  <c r="I10" i="22"/>
  <c r="F10" i="22"/>
  <c r="J10" i="22"/>
  <c r="G10" i="22"/>
  <c r="F10" i="26"/>
  <c r="J10" i="26"/>
  <c r="G10" i="26"/>
  <c r="I10" i="26"/>
  <c r="I10" i="30"/>
  <c r="F10" i="30"/>
  <c r="J10" i="30"/>
  <c r="G10" i="30"/>
  <c r="I10" i="34"/>
  <c r="F10" i="34"/>
  <c r="J10" i="34"/>
  <c r="G10" i="34"/>
  <c r="I10" i="38"/>
  <c r="F10" i="38"/>
  <c r="J10" i="38"/>
  <c r="G10" i="38"/>
  <c r="I10" i="42"/>
  <c r="F10" i="42"/>
  <c r="J10" i="42"/>
  <c r="G10" i="42"/>
  <c r="I10" i="46"/>
  <c r="F10" i="46"/>
  <c r="J10" i="46"/>
  <c r="G10" i="46"/>
  <c r="G10" i="50"/>
  <c r="I10" i="50"/>
  <c r="F10" i="50"/>
  <c r="J10" i="50"/>
  <c r="G10" i="54"/>
  <c r="I10" i="54"/>
  <c r="F10" i="54"/>
  <c r="J10" i="54"/>
  <c r="I10" i="62"/>
  <c r="F10" i="62"/>
  <c r="J10" i="62"/>
  <c r="G10" i="62"/>
  <c r="F10" i="66"/>
  <c r="J10" i="66"/>
  <c r="I10" i="66"/>
  <c r="G10" i="66"/>
  <c r="I10" i="70"/>
  <c r="F10" i="70"/>
  <c r="J10" i="70"/>
  <c r="G10" i="70"/>
  <c r="I10" i="74"/>
  <c r="F10" i="74"/>
  <c r="J10" i="74"/>
  <c r="G10" i="74"/>
  <c r="G10" i="78"/>
  <c r="I10" i="78"/>
  <c r="F10" i="78"/>
  <c r="J10" i="78"/>
  <c r="I10" i="86"/>
  <c r="F10" i="86"/>
  <c r="J10" i="86"/>
  <c r="G10" i="86"/>
  <c r="F10" i="90"/>
  <c r="J10" i="90"/>
  <c r="G10" i="90"/>
  <c r="I10" i="90"/>
  <c r="F124" i="24"/>
  <c r="J124" i="24"/>
  <c r="G124" i="24"/>
  <c r="I124" i="24"/>
  <c r="G104" i="32"/>
  <c r="I104" i="32"/>
  <c r="F104" i="32"/>
  <c r="J104" i="32"/>
  <c r="I104" i="36"/>
  <c r="F104" i="36"/>
  <c r="J104" i="36"/>
  <c r="G104" i="36"/>
  <c r="G104" i="40"/>
  <c r="I104" i="40"/>
  <c r="F104" i="40"/>
  <c r="J104" i="40"/>
  <c r="F104" i="44"/>
  <c r="J104" i="44"/>
  <c r="G104" i="44"/>
  <c r="I104" i="44"/>
  <c r="I104" i="48"/>
  <c r="F104" i="48"/>
  <c r="J104" i="48"/>
  <c r="G104" i="48"/>
  <c r="G104" i="52"/>
  <c r="I104" i="52"/>
  <c r="F104" i="52"/>
  <c r="J104" i="52"/>
  <c r="I104" i="56"/>
  <c r="F104" i="56"/>
  <c r="J104" i="56"/>
  <c r="G104" i="56"/>
  <c r="F104" i="60"/>
  <c r="J104" i="60"/>
  <c r="G104" i="60"/>
  <c r="I104" i="60"/>
  <c r="G104" i="64"/>
  <c r="I104" i="64"/>
  <c r="F104" i="64"/>
  <c r="J104" i="64"/>
  <c r="I99" i="68"/>
  <c r="F99" i="68"/>
  <c r="J99" i="68"/>
  <c r="G99" i="68"/>
  <c r="F104" i="72"/>
  <c r="J104" i="72"/>
  <c r="G104" i="72"/>
  <c r="I104" i="72"/>
  <c r="G99" i="76"/>
  <c r="I99" i="76"/>
  <c r="F99" i="76"/>
  <c r="J99" i="76"/>
  <c r="F104" i="80"/>
  <c r="J104" i="80"/>
  <c r="G104" i="80"/>
  <c r="I104" i="80"/>
  <c r="I124" i="84"/>
  <c r="F124" i="84"/>
  <c r="J124" i="84"/>
  <c r="G124" i="84"/>
  <c r="F124" i="96"/>
  <c r="J124" i="96"/>
  <c r="G124" i="96"/>
  <c r="I124" i="96"/>
  <c r="F57" i="89"/>
  <c r="I9" i="89" l="1"/>
  <c r="F9" i="89"/>
  <c r="J9" i="89"/>
  <c r="G9" i="89"/>
  <c r="F11" i="89"/>
  <c r="J11" i="89"/>
  <c r="G11" i="89"/>
  <c r="I11" i="89"/>
  <c r="F115" i="89"/>
  <c r="J115" i="89"/>
  <c r="G115" i="89"/>
  <c r="I115" i="89"/>
  <c r="F62" i="94" l="1"/>
  <c r="F97" i="94"/>
  <c r="F21" i="94" l="1"/>
  <c r="F85" i="94" l="1"/>
  <c r="F62" i="77" l="1"/>
  <c r="F97" i="77" l="1"/>
  <c r="F21" i="77"/>
  <c r="F85" i="77" l="1"/>
  <c r="I9" i="52" l="1"/>
  <c r="F9" i="52"/>
  <c r="J9" i="52"/>
  <c r="G9" i="52"/>
  <c r="G11" i="52"/>
  <c r="I11" i="52"/>
  <c r="F11" i="52"/>
  <c r="J11" i="52"/>
  <c r="G120" i="52"/>
  <c r="I120" i="52"/>
  <c r="F120" i="52"/>
  <c r="J120" i="52"/>
  <c r="F62" i="52"/>
  <c r="F97" i="52"/>
  <c r="F85" i="52" l="1"/>
  <c r="F21" i="52" l="1"/>
  <c r="I121" i="21" l="1"/>
  <c r="F121" i="21"/>
  <c r="J121" i="21"/>
  <c r="G121" i="21"/>
  <c r="F11" i="21"/>
  <c r="J11" i="21"/>
  <c r="G11" i="21"/>
  <c r="I11" i="21"/>
  <c r="F21" i="17" l="1"/>
  <c r="F62" i="17"/>
  <c r="F16" i="41" l="1"/>
  <c r="F55" i="41" l="1"/>
  <c r="F62" i="54" l="1"/>
  <c r="F21" i="54" l="1"/>
  <c r="I11" i="47" l="1"/>
  <c r="F11" i="47"/>
  <c r="J11" i="47"/>
  <c r="G11" i="47"/>
  <c r="F9" i="47"/>
  <c r="J9" i="47"/>
  <c r="G9" i="47"/>
  <c r="I9" i="47"/>
  <c r="F120" i="83" l="1"/>
  <c r="J120" i="83"/>
  <c r="G120" i="83"/>
  <c r="I120" i="83"/>
  <c r="I140" i="74"/>
  <c r="G140" i="74"/>
  <c r="F140" i="74"/>
  <c r="J140" i="74"/>
  <c r="I120" i="49"/>
  <c r="F120" i="49"/>
  <c r="J120" i="49"/>
  <c r="G120" i="49"/>
  <c r="G121" i="36"/>
  <c r="I121" i="36"/>
  <c r="F121" i="36"/>
  <c r="J121" i="36"/>
  <c r="I141" i="96"/>
  <c r="G141" i="96"/>
  <c r="J141" i="96"/>
  <c r="F141" i="96"/>
  <c r="G120" i="91"/>
  <c r="I120" i="91"/>
  <c r="F120" i="91"/>
  <c r="J120" i="91"/>
  <c r="F120" i="78"/>
  <c r="J120" i="78"/>
  <c r="G120" i="78"/>
  <c r="I120" i="78"/>
  <c r="F120" i="69"/>
  <c r="J120" i="69"/>
  <c r="G120" i="69"/>
  <c r="I120" i="69"/>
  <c r="F121" i="65"/>
  <c r="J121" i="65"/>
  <c r="I121" i="65"/>
  <c r="G121" i="65"/>
  <c r="G120" i="57"/>
  <c r="I120" i="57"/>
  <c r="F120" i="57"/>
  <c r="J120" i="57"/>
  <c r="I120" i="53"/>
  <c r="F120" i="53"/>
  <c r="J120" i="53"/>
  <c r="G120" i="53"/>
  <c r="I120" i="48"/>
  <c r="F120" i="48"/>
  <c r="J120" i="48"/>
  <c r="G120" i="48"/>
  <c r="F120" i="39"/>
  <c r="J120" i="39"/>
  <c r="G120" i="39"/>
  <c r="I120" i="39"/>
  <c r="G120" i="27"/>
  <c r="I120" i="27"/>
  <c r="F120" i="27"/>
  <c r="J120" i="27"/>
  <c r="I120" i="22"/>
  <c r="F120" i="22"/>
  <c r="J120" i="22"/>
  <c r="G120" i="22"/>
  <c r="F120" i="87"/>
  <c r="J120" i="87"/>
  <c r="G120" i="87"/>
  <c r="I120" i="87"/>
  <c r="I120" i="79"/>
  <c r="F120" i="79"/>
  <c r="J120" i="79"/>
  <c r="G120" i="79"/>
  <c r="I120" i="62"/>
  <c r="F120" i="62"/>
  <c r="J120" i="62"/>
  <c r="G120" i="62"/>
  <c r="F120" i="54"/>
  <c r="J120" i="54"/>
  <c r="G120" i="54"/>
  <c r="I120" i="54"/>
  <c r="G120" i="40"/>
  <c r="I120" i="40"/>
  <c r="F120" i="40"/>
  <c r="J120" i="40"/>
  <c r="G120" i="95"/>
  <c r="I120" i="95"/>
  <c r="F120" i="95"/>
  <c r="J120" i="95"/>
  <c r="I121" i="90"/>
  <c r="F121" i="90"/>
  <c r="J121" i="90"/>
  <c r="G121" i="90"/>
  <c r="G131" i="85"/>
  <c r="I131" i="85"/>
  <c r="F131" i="85"/>
  <c r="J131" i="85"/>
  <c r="G115" i="76"/>
  <c r="I115" i="76"/>
  <c r="F115" i="76"/>
  <c r="J115" i="76"/>
  <c r="I115" i="68"/>
  <c r="F115" i="68"/>
  <c r="J115" i="68"/>
  <c r="G115" i="68"/>
  <c r="I120" i="56"/>
  <c r="F120" i="56"/>
  <c r="J120" i="56"/>
  <c r="G120" i="56"/>
  <c r="G121" i="46"/>
  <c r="I121" i="46"/>
  <c r="F121" i="46"/>
  <c r="J121" i="46"/>
  <c r="I122" i="30"/>
  <c r="F122" i="30"/>
  <c r="J122" i="30"/>
  <c r="G122" i="30"/>
  <c r="I120" i="70"/>
  <c r="F120" i="70"/>
  <c r="J120" i="70"/>
  <c r="G120" i="70"/>
  <c r="F120" i="44"/>
  <c r="J120" i="44"/>
  <c r="G120" i="44"/>
  <c r="I120" i="44"/>
  <c r="G120" i="32"/>
  <c r="I120" i="32"/>
  <c r="F120" i="32"/>
  <c r="J120" i="32"/>
  <c r="I120" i="93"/>
  <c r="F120" i="93"/>
  <c r="J120" i="93"/>
  <c r="G120" i="93"/>
  <c r="F120" i="80"/>
  <c r="J120" i="80"/>
  <c r="G120" i="80"/>
  <c r="I120" i="80"/>
  <c r="F120" i="75"/>
  <c r="J120" i="75"/>
  <c r="G120" i="75"/>
  <c r="I120" i="75"/>
  <c r="G120" i="25"/>
  <c r="I120" i="25"/>
  <c r="F120" i="25"/>
  <c r="J120" i="25"/>
  <c r="F140" i="50"/>
  <c r="J140" i="50"/>
  <c r="G140" i="50"/>
  <c r="I140" i="50"/>
  <c r="I120" i="45"/>
  <c r="F120" i="45"/>
  <c r="J120" i="45"/>
  <c r="G120" i="45"/>
  <c r="I113" i="41"/>
  <c r="F113" i="41"/>
  <c r="J113" i="41"/>
  <c r="G113" i="41"/>
  <c r="F120" i="37"/>
  <c r="J120" i="37"/>
  <c r="G120" i="37"/>
  <c r="I120" i="37"/>
  <c r="I120" i="33"/>
  <c r="F120" i="33"/>
  <c r="J120" i="33"/>
  <c r="G120" i="33"/>
  <c r="F120" i="29"/>
  <c r="J120" i="29"/>
  <c r="G120" i="29"/>
  <c r="I120" i="29"/>
  <c r="I141" i="24"/>
  <c r="F141" i="24"/>
  <c r="J141" i="24"/>
  <c r="G141" i="24"/>
  <c r="I120" i="63"/>
  <c r="F120" i="63"/>
  <c r="J120" i="63"/>
  <c r="G120" i="63"/>
  <c r="F150" i="71" l="1"/>
  <c r="J150" i="71"/>
  <c r="G150" i="71"/>
  <c r="I150" i="71"/>
  <c r="G120" i="42"/>
  <c r="I120" i="42"/>
  <c r="F120" i="42"/>
  <c r="J120" i="42"/>
  <c r="G181" i="34"/>
  <c r="I181" i="34"/>
  <c r="F181" i="34"/>
  <c r="J181" i="34"/>
  <c r="G120" i="61"/>
  <c r="I120" i="61"/>
  <c r="F120" i="61"/>
  <c r="J120" i="61"/>
  <c r="I120" i="86"/>
  <c r="F120" i="86"/>
  <c r="J120" i="86"/>
  <c r="G120" i="86"/>
  <c r="G120" i="64" l="1"/>
  <c r="I120" i="64"/>
  <c r="F120" i="64"/>
  <c r="J120" i="64"/>
  <c r="I141" i="84"/>
  <c r="F141" i="84"/>
  <c r="J141" i="84"/>
  <c r="G141" i="84"/>
  <c r="I120" i="38"/>
  <c r="F120" i="38"/>
  <c r="J120" i="38"/>
  <c r="G120" i="38"/>
  <c r="G140" i="97"/>
  <c r="J140" i="97"/>
  <c r="F140" i="97"/>
  <c r="I140" i="97"/>
  <c r="F120" i="72"/>
  <c r="J120" i="72"/>
  <c r="G120" i="72"/>
  <c r="I120" i="72"/>
  <c r="F120" i="60"/>
  <c r="J120" i="60"/>
  <c r="G120" i="60"/>
  <c r="I120" i="60"/>
  <c r="F97" i="44"/>
  <c r="F97" i="63"/>
  <c r="F137" i="20"/>
  <c r="F97" i="23"/>
  <c r="F117" i="24"/>
  <c r="F97" i="29"/>
  <c r="F97" i="32"/>
  <c r="F97" i="36"/>
  <c r="F97" i="40"/>
  <c r="F90" i="41"/>
  <c r="F97" i="45"/>
  <c r="F97" i="46"/>
  <c r="F103" i="47"/>
  <c r="F97" i="49"/>
  <c r="F117" i="50"/>
  <c r="F99" i="51"/>
  <c r="F97" i="53"/>
  <c r="F97" i="54"/>
  <c r="F117" i="59"/>
  <c r="F97" i="65"/>
  <c r="F103" i="67"/>
  <c r="F117" i="74"/>
  <c r="F97" i="79"/>
  <c r="F97" i="87"/>
  <c r="F117" i="88"/>
  <c r="F107" i="92"/>
  <c r="F97" i="93"/>
  <c r="F117" i="96"/>
  <c r="F62" i="95"/>
  <c r="F62" i="78" l="1"/>
  <c r="F82" i="96"/>
  <c r="F157" i="55"/>
  <c r="F97" i="33"/>
  <c r="I9" i="97"/>
  <c r="F9" i="97"/>
  <c r="J9" i="97"/>
  <c r="G9" i="97"/>
  <c r="I9" i="83"/>
  <c r="F9" i="83"/>
  <c r="J9" i="83"/>
  <c r="G9" i="83"/>
  <c r="F9" i="79"/>
  <c r="J9" i="79"/>
  <c r="G9" i="79"/>
  <c r="I9" i="79"/>
  <c r="F9" i="70"/>
  <c r="J9" i="70"/>
  <c r="G9" i="70"/>
  <c r="I9" i="70"/>
  <c r="F9" i="62"/>
  <c r="J9" i="62"/>
  <c r="G9" i="62"/>
  <c r="I9" i="62"/>
  <c r="I9" i="54"/>
  <c r="F9" i="54"/>
  <c r="J9" i="54"/>
  <c r="G9" i="54"/>
  <c r="G9" i="49"/>
  <c r="I9" i="49"/>
  <c r="F9" i="49"/>
  <c r="J9" i="49"/>
  <c r="F9" i="36"/>
  <c r="J9" i="36"/>
  <c r="G9" i="36"/>
  <c r="I9" i="36"/>
  <c r="G11" i="48"/>
  <c r="I11" i="48"/>
  <c r="F11" i="48"/>
  <c r="J11" i="48"/>
  <c r="I11" i="53"/>
  <c r="F11" i="53"/>
  <c r="J11" i="53"/>
  <c r="G11" i="53"/>
  <c r="G11" i="57"/>
  <c r="I11" i="57"/>
  <c r="F11" i="57"/>
  <c r="J11" i="57"/>
  <c r="F11" i="78"/>
  <c r="J11" i="78"/>
  <c r="G11" i="78"/>
  <c r="I11" i="78"/>
  <c r="F11" i="96"/>
  <c r="J11" i="96"/>
  <c r="G11" i="96"/>
  <c r="I11" i="96"/>
  <c r="I9" i="32"/>
  <c r="F9" i="32"/>
  <c r="J9" i="32"/>
  <c r="G9" i="32"/>
  <c r="G11" i="32"/>
  <c r="I11" i="32"/>
  <c r="F11" i="32"/>
  <c r="J11" i="32"/>
  <c r="I9" i="23"/>
  <c r="F9" i="23"/>
  <c r="J9" i="23"/>
  <c r="G9" i="23"/>
  <c r="F11" i="24"/>
  <c r="J11" i="24"/>
  <c r="G11" i="24"/>
  <c r="I11" i="24"/>
  <c r="G9" i="63"/>
  <c r="I9" i="63"/>
  <c r="F9" i="63"/>
  <c r="J9" i="63"/>
  <c r="G9" i="93"/>
  <c r="I9" i="93"/>
  <c r="F9" i="93"/>
  <c r="J9" i="93"/>
  <c r="I9" i="80"/>
  <c r="F9" i="80"/>
  <c r="J9" i="80"/>
  <c r="G9" i="80"/>
  <c r="I9" i="67"/>
  <c r="F9" i="67"/>
  <c r="J9" i="67"/>
  <c r="G9" i="67"/>
  <c r="F9" i="55"/>
  <c r="J9" i="55"/>
  <c r="G9" i="55"/>
  <c r="I9" i="55"/>
  <c r="I9" i="37"/>
  <c r="F9" i="37"/>
  <c r="J9" i="37"/>
  <c r="G9" i="37"/>
  <c r="I11" i="26"/>
  <c r="F11" i="26"/>
  <c r="J11" i="26"/>
  <c r="G11" i="26"/>
  <c r="F11" i="51"/>
  <c r="J11" i="51"/>
  <c r="G11" i="51"/>
  <c r="I11" i="51"/>
  <c r="G11" i="64"/>
  <c r="I11" i="64"/>
  <c r="F11" i="64"/>
  <c r="J11" i="64"/>
  <c r="G11" i="81"/>
  <c r="I11" i="81"/>
  <c r="F11" i="81"/>
  <c r="J11" i="81"/>
  <c r="F11" i="95"/>
  <c r="J11" i="95"/>
  <c r="G11" i="95"/>
  <c r="I11" i="95"/>
  <c r="F9" i="22"/>
  <c r="J9" i="22"/>
  <c r="G9" i="22"/>
  <c r="I9" i="22"/>
  <c r="F82" i="50"/>
  <c r="F62" i="79"/>
  <c r="F97" i="91"/>
  <c r="F92" i="76"/>
  <c r="I9" i="96"/>
  <c r="F9" i="96"/>
  <c r="J9" i="96"/>
  <c r="G9" i="96"/>
  <c r="F9" i="91"/>
  <c r="J9" i="91"/>
  <c r="G9" i="91"/>
  <c r="I9" i="91"/>
  <c r="I9" i="78"/>
  <c r="F9" i="78"/>
  <c r="J9" i="78"/>
  <c r="G9" i="78"/>
  <c r="I9" i="73"/>
  <c r="F9" i="73"/>
  <c r="J9" i="73"/>
  <c r="G9" i="73"/>
  <c r="I9" i="65"/>
  <c r="G9" i="65"/>
  <c r="J9" i="65"/>
  <c r="F9" i="65"/>
  <c r="G9" i="53"/>
  <c r="I9" i="53"/>
  <c r="F9" i="53"/>
  <c r="J9" i="53"/>
  <c r="I9" i="39"/>
  <c r="F9" i="39"/>
  <c r="J9" i="39"/>
  <c r="G9" i="39"/>
  <c r="I11" i="36"/>
  <c r="F11" i="36"/>
  <c r="J11" i="36"/>
  <c r="G11" i="36"/>
  <c r="F11" i="44"/>
  <c r="J11" i="44"/>
  <c r="G11" i="44"/>
  <c r="I11" i="44"/>
  <c r="F11" i="54"/>
  <c r="J11" i="54"/>
  <c r="G11" i="54"/>
  <c r="I11" i="54"/>
  <c r="I11" i="66"/>
  <c r="G11" i="66"/>
  <c r="F11" i="66"/>
  <c r="J11" i="66"/>
  <c r="I11" i="70"/>
  <c r="F11" i="70"/>
  <c r="J11" i="70"/>
  <c r="G11" i="70"/>
  <c r="I11" i="74"/>
  <c r="F11" i="74"/>
  <c r="J11" i="74"/>
  <c r="G11" i="74"/>
  <c r="F11" i="83"/>
  <c r="J11" i="83"/>
  <c r="G11" i="83"/>
  <c r="I11" i="83"/>
  <c r="I11" i="87"/>
  <c r="F11" i="87"/>
  <c r="J11" i="87"/>
  <c r="G11" i="87"/>
  <c r="G11" i="97"/>
  <c r="I11" i="97"/>
  <c r="J11" i="97"/>
  <c r="F11" i="97"/>
  <c r="I9" i="29"/>
  <c r="F9" i="29"/>
  <c r="J9" i="29"/>
  <c r="G9" i="29"/>
  <c r="G9" i="33"/>
  <c r="I9" i="33"/>
  <c r="F9" i="33"/>
  <c r="J9" i="33"/>
  <c r="F11" i="29"/>
  <c r="J11" i="29"/>
  <c r="G11" i="29"/>
  <c r="I11" i="29"/>
  <c r="I11" i="33"/>
  <c r="F11" i="33"/>
  <c r="J11" i="33"/>
  <c r="G11" i="33"/>
  <c r="I11" i="63"/>
  <c r="F11" i="63"/>
  <c r="J11" i="63"/>
  <c r="G11" i="63"/>
  <c r="F118" i="98"/>
  <c r="I9" i="98"/>
  <c r="F9" i="98"/>
  <c r="J9" i="98"/>
  <c r="G9" i="98"/>
  <c r="G9" i="88"/>
  <c r="I9" i="88"/>
  <c r="F9" i="88"/>
  <c r="J9" i="88"/>
  <c r="I9" i="75"/>
  <c r="F9" i="75"/>
  <c r="J9" i="75"/>
  <c r="G9" i="75"/>
  <c r="G9" i="59"/>
  <c r="I9" i="59"/>
  <c r="F9" i="59"/>
  <c r="J9" i="59"/>
  <c r="I9" i="50"/>
  <c r="F9" i="50"/>
  <c r="J9" i="50"/>
  <c r="G9" i="50"/>
  <c r="I9" i="20"/>
  <c r="F9" i="20"/>
  <c r="J9" i="20"/>
  <c r="G9" i="20"/>
  <c r="I11" i="38"/>
  <c r="F11" i="38"/>
  <c r="J11" i="38"/>
  <c r="G11" i="38"/>
  <c r="I11" i="56"/>
  <c r="F11" i="56"/>
  <c r="J11" i="56"/>
  <c r="G11" i="56"/>
  <c r="G11" i="76"/>
  <c r="I11" i="76"/>
  <c r="F11" i="76"/>
  <c r="J11" i="76"/>
  <c r="I11" i="90"/>
  <c r="F11" i="90"/>
  <c r="J11" i="90"/>
  <c r="G11" i="90"/>
  <c r="I9" i="27"/>
  <c r="F9" i="27"/>
  <c r="J9" i="27"/>
  <c r="G9" i="27"/>
  <c r="G11" i="27"/>
  <c r="I11" i="27"/>
  <c r="F11" i="27"/>
  <c r="J11" i="27"/>
  <c r="G11" i="23"/>
  <c r="I11" i="23"/>
  <c r="F11" i="23"/>
  <c r="J11" i="23"/>
  <c r="F62" i="32"/>
  <c r="F62" i="58"/>
  <c r="F97" i="95"/>
  <c r="F97" i="81"/>
  <c r="F97" i="75"/>
  <c r="F97" i="70"/>
  <c r="F97" i="61"/>
  <c r="F97" i="39"/>
  <c r="F147" i="35"/>
  <c r="F97" i="31"/>
  <c r="F97" i="26"/>
  <c r="F97" i="21"/>
  <c r="F9" i="95"/>
  <c r="J9" i="95"/>
  <c r="G9" i="95"/>
  <c r="I9" i="95"/>
  <c r="G9" i="90"/>
  <c r="I9" i="90"/>
  <c r="F9" i="90"/>
  <c r="J9" i="90"/>
  <c r="I9" i="76"/>
  <c r="F9" i="76"/>
  <c r="J9" i="76"/>
  <c r="G9" i="76"/>
  <c r="F9" i="68"/>
  <c r="J9" i="68"/>
  <c r="G9" i="68"/>
  <c r="I9" i="68"/>
  <c r="I9" i="64"/>
  <c r="F9" i="64"/>
  <c r="J9" i="64"/>
  <c r="G9" i="64"/>
  <c r="G9" i="56"/>
  <c r="I9" i="56"/>
  <c r="F9" i="56"/>
  <c r="J9" i="56"/>
  <c r="I9" i="51"/>
  <c r="F9" i="51"/>
  <c r="J9" i="51"/>
  <c r="G9" i="51"/>
  <c r="G9" i="26"/>
  <c r="I9" i="26"/>
  <c r="F9" i="26"/>
  <c r="J9" i="26"/>
  <c r="I11" i="45"/>
  <c r="F11" i="45"/>
  <c r="J11" i="45"/>
  <c r="G11" i="45"/>
  <c r="F11" i="50"/>
  <c r="J11" i="50"/>
  <c r="G11" i="50"/>
  <c r="I11" i="50"/>
  <c r="F11" i="75"/>
  <c r="J11" i="75"/>
  <c r="G11" i="75"/>
  <c r="I11" i="75"/>
  <c r="F11" i="80"/>
  <c r="J11" i="80"/>
  <c r="G11" i="80"/>
  <c r="I11" i="80"/>
  <c r="I11" i="88"/>
  <c r="F11" i="88"/>
  <c r="J11" i="88"/>
  <c r="G11" i="88"/>
  <c r="I9" i="30"/>
  <c r="F9" i="30"/>
  <c r="J9" i="30"/>
  <c r="G9" i="30"/>
  <c r="F11" i="30"/>
  <c r="G11" i="30"/>
  <c r="I11" i="30"/>
  <c r="J11" i="30"/>
  <c r="F127" i="98"/>
  <c r="F127" i="71"/>
  <c r="F97" i="25"/>
  <c r="F97" i="48"/>
  <c r="F97" i="60"/>
  <c r="F97" i="72"/>
  <c r="F62" i="44"/>
  <c r="F97" i="73"/>
  <c r="F117" i="97"/>
  <c r="F57" i="68"/>
  <c r="F62" i="36"/>
  <c r="F62" i="56"/>
  <c r="F97" i="57"/>
  <c r="F62" i="23"/>
  <c r="F62" i="73"/>
  <c r="F62" i="87"/>
  <c r="F92" i="68"/>
  <c r="F62" i="39"/>
  <c r="F62" i="69"/>
  <c r="F97" i="69"/>
  <c r="F85" i="46"/>
  <c r="F105" i="50"/>
  <c r="F85" i="81"/>
  <c r="F85" i="21"/>
  <c r="F62" i="93" l="1"/>
  <c r="F72" i="92"/>
  <c r="F11" i="41"/>
  <c r="J11" i="41"/>
  <c r="G11" i="41"/>
  <c r="I11" i="41"/>
  <c r="I9" i="42"/>
  <c r="F9" i="42"/>
  <c r="J9" i="42"/>
  <c r="G9" i="42"/>
  <c r="F97" i="83"/>
  <c r="F97" i="30"/>
  <c r="F62" i="81"/>
  <c r="I9" i="48"/>
  <c r="F9" i="48"/>
  <c r="J9" i="48"/>
  <c r="G9" i="48"/>
  <c r="F157" i="34"/>
  <c r="F82" i="59"/>
  <c r="F97" i="17"/>
  <c r="F62" i="33"/>
  <c r="F117" i="84"/>
  <c r="F62" i="65"/>
  <c r="F21" i="30"/>
  <c r="F62" i="53"/>
  <c r="F11" i="69"/>
  <c r="J11" i="69"/>
  <c r="G11" i="69"/>
  <c r="I11" i="69"/>
  <c r="F97" i="43"/>
  <c r="F107" i="85"/>
  <c r="F102" i="20"/>
  <c r="I11" i="46"/>
  <c r="F11" i="46"/>
  <c r="J11" i="46"/>
  <c r="G11" i="46"/>
  <c r="F97" i="78"/>
  <c r="F62" i="40"/>
  <c r="F9" i="46"/>
  <c r="J9" i="46"/>
  <c r="G9" i="46"/>
  <c r="I9" i="46"/>
  <c r="F21" i="92"/>
  <c r="G11" i="61"/>
  <c r="I11" i="61"/>
  <c r="F11" i="61"/>
  <c r="J11" i="61"/>
  <c r="I9" i="25"/>
  <c r="F9" i="25"/>
  <c r="J9" i="25"/>
  <c r="G9" i="25"/>
  <c r="F122" i="34"/>
  <c r="F9" i="71"/>
  <c r="J9" i="71"/>
  <c r="G9" i="71"/>
  <c r="I9" i="71"/>
  <c r="F97" i="86"/>
  <c r="F85" i="58"/>
  <c r="F62" i="70"/>
  <c r="F62" i="21"/>
  <c r="F64" i="51"/>
  <c r="I11" i="35"/>
  <c r="F11" i="35"/>
  <c r="J11" i="35"/>
  <c r="G11" i="35"/>
  <c r="F82" i="74"/>
  <c r="F97" i="37"/>
  <c r="F97" i="22"/>
  <c r="F62" i="46"/>
  <c r="F62" i="22"/>
  <c r="I11" i="22"/>
  <c r="F11" i="22"/>
  <c r="J11" i="22"/>
  <c r="G11" i="22"/>
  <c r="F62" i="64"/>
  <c r="I11" i="91"/>
  <c r="F11" i="91"/>
  <c r="J11" i="91"/>
  <c r="G11" i="91"/>
  <c r="I9" i="44"/>
  <c r="F9" i="44"/>
  <c r="J9" i="44"/>
  <c r="G9" i="44"/>
  <c r="F9" i="87"/>
  <c r="J9" i="87"/>
  <c r="G9" i="87"/>
  <c r="I9" i="87"/>
  <c r="F97" i="56"/>
  <c r="F97" i="90"/>
  <c r="F62" i="49"/>
  <c r="F62" i="83"/>
  <c r="F62" i="57"/>
  <c r="F62" i="63"/>
  <c r="I9" i="24"/>
  <c r="F9" i="24"/>
  <c r="J9" i="24"/>
  <c r="G9" i="24"/>
  <c r="F62" i="43"/>
  <c r="F82" i="24"/>
  <c r="F72" i="85"/>
  <c r="G11" i="42"/>
  <c r="I11" i="42"/>
  <c r="F11" i="42"/>
  <c r="J11" i="42"/>
  <c r="F97" i="82"/>
  <c r="F85" i="26"/>
  <c r="F62" i="91"/>
  <c r="F62" i="82"/>
  <c r="F62" i="42"/>
  <c r="F122" i="55"/>
  <c r="I11" i="59"/>
  <c r="F11" i="59"/>
  <c r="J11" i="59"/>
  <c r="G11" i="59"/>
  <c r="F97" i="58"/>
  <c r="F97" i="42"/>
  <c r="F85" i="53"/>
  <c r="F62" i="66"/>
  <c r="F57" i="76"/>
  <c r="F62" i="26"/>
  <c r="I9" i="72"/>
  <c r="F9" i="72"/>
  <c r="J9" i="72"/>
  <c r="G9" i="72"/>
  <c r="F62" i="61"/>
  <c r="F11" i="60"/>
  <c r="J11" i="60"/>
  <c r="G11" i="60"/>
  <c r="I11" i="60"/>
  <c r="F92" i="71"/>
  <c r="F9" i="86"/>
  <c r="J9" i="86"/>
  <c r="G9" i="86"/>
  <c r="I9" i="86"/>
  <c r="F97" i="80"/>
  <c r="G11" i="73"/>
  <c r="F11" i="73"/>
  <c r="J11" i="73"/>
  <c r="I11" i="73"/>
  <c r="F97" i="66"/>
  <c r="F62" i="45"/>
  <c r="F68" i="47"/>
  <c r="F62" i="90"/>
  <c r="F21" i="95"/>
  <c r="I9" i="69"/>
  <c r="F9" i="69"/>
  <c r="J9" i="69"/>
  <c r="G9" i="69"/>
  <c r="F97" i="27"/>
  <c r="F62" i="75"/>
  <c r="F62" i="80"/>
  <c r="F82" i="88"/>
  <c r="F97" i="64"/>
  <c r="F97" i="62"/>
  <c r="F21" i="90"/>
  <c r="F112" i="35"/>
  <c r="I11" i="71"/>
  <c r="F11" i="71"/>
  <c r="J11" i="71"/>
  <c r="G11" i="71"/>
  <c r="I11" i="55"/>
  <c r="F11" i="55"/>
  <c r="J11" i="55"/>
  <c r="G11" i="55"/>
  <c r="I9" i="81"/>
  <c r="F9" i="81"/>
  <c r="J9" i="81"/>
  <c r="G9" i="81"/>
  <c r="F62" i="48"/>
  <c r="F62" i="37"/>
  <c r="F62" i="29"/>
  <c r="F62" i="27"/>
  <c r="F95" i="98"/>
  <c r="F11" i="72"/>
  <c r="J11" i="72"/>
  <c r="G11" i="72"/>
  <c r="I11" i="72"/>
  <c r="F62" i="72"/>
  <c r="F62" i="60"/>
  <c r="I11" i="86"/>
  <c r="F11" i="86"/>
  <c r="J11" i="86"/>
  <c r="G11" i="86"/>
  <c r="F62" i="86"/>
  <c r="F21" i="87"/>
  <c r="F21" i="71"/>
  <c r="F85" i="36"/>
  <c r="F85" i="69"/>
  <c r="F21" i="31"/>
  <c r="F85" i="78"/>
  <c r="F21" i="24"/>
  <c r="F95" i="92"/>
  <c r="F85" i="83"/>
  <c r="F80" i="76"/>
  <c r="F145" i="34"/>
  <c r="F78" i="41"/>
  <c r="F115" i="71"/>
  <c r="F85" i="39"/>
  <c r="F85" i="27"/>
  <c r="F85" i="90"/>
  <c r="F85" i="65"/>
  <c r="F85" i="79"/>
  <c r="F85" i="22"/>
  <c r="F21" i="55"/>
  <c r="F85" i="70"/>
  <c r="F85" i="25"/>
  <c r="F21" i="23"/>
  <c r="F85" i="45"/>
  <c r="F145" i="55"/>
  <c r="F85" i="93"/>
  <c r="F85" i="87"/>
  <c r="F85" i="95"/>
  <c r="F85" i="63"/>
  <c r="F21" i="80"/>
  <c r="F85" i="33"/>
  <c r="F21" i="42"/>
  <c r="F125" i="20"/>
  <c r="F85" i="57"/>
  <c r="F105" i="24"/>
  <c r="F85" i="56"/>
  <c r="F105" i="59"/>
  <c r="F85" i="23"/>
  <c r="F85" i="62"/>
  <c r="F85" i="31"/>
  <c r="F85" i="86"/>
  <c r="F85" i="54"/>
  <c r="F21" i="69"/>
  <c r="F16" i="76"/>
  <c r="F85" i="29"/>
  <c r="F85" i="42"/>
  <c r="F21" i="73"/>
  <c r="F21" i="65" l="1"/>
  <c r="F21" i="32"/>
  <c r="F21" i="86"/>
  <c r="F21" i="67"/>
  <c r="F85" i="38"/>
  <c r="F85" i="44"/>
  <c r="F21" i="49"/>
  <c r="F21" i="33"/>
  <c r="F21" i="61"/>
  <c r="F21" i="81"/>
  <c r="F95" i="85"/>
  <c r="F21" i="28"/>
  <c r="F21" i="75"/>
  <c r="F105" i="97"/>
  <c r="F105" i="96"/>
  <c r="F91" i="47"/>
  <c r="F21" i="34"/>
  <c r="F21" i="46"/>
  <c r="F21" i="60"/>
  <c r="I9" i="41"/>
  <c r="F9" i="41"/>
  <c r="J9" i="41"/>
  <c r="G9" i="41"/>
  <c r="F85" i="49"/>
  <c r="I9" i="60"/>
  <c r="F9" i="60"/>
  <c r="J9" i="60"/>
  <c r="G9" i="60"/>
  <c r="I11" i="84"/>
  <c r="F11" i="84"/>
  <c r="J11" i="84"/>
  <c r="G11" i="84"/>
  <c r="F105" i="74"/>
  <c r="F105" i="88"/>
  <c r="I9" i="85"/>
  <c r="F9" i="85"/>
  <c r="J9" i="85"/>
  <c r="G9" i="85"/>
  <c r="F21" i="39"/>
  <c r="F21" i="21"/>
  <c r="F21" i="91"/>
  <c r="F21" i="50"/>
  <c r="F21" i="35"/>
  <c r="F21" i="85"/>
  <c r="F21" i="57"/>
  <c r="F85" i="91"/>
  <c r="F21" i="59"/>
  <c r="F85" i="80"/>
  <c r="F21" i="45"/>
  <c r="F85" i="73"/>
  <c r="F85" i="72"/>
  <c r="F9" i="38"/>
  <c r="J9" i="38"/>
  <c r="G9" i="38"/>
  <c r="I9" i="38"/>
  <c r="F9" i="92"/>
  <c r="J9" i="92"/>
  <c r="G9" i="92"/>
  <c r="I9" i="92"/>
  <c r="F21" i="36"/>
  <c r="F82" i="84"/>
  <c r="G11" i="40"/>
  <c r="I11" i="40"/>
  <c r="F11" i="40"/>
  <c r="J11" i="40"/>
  <c r="G9" i="66"/>
  <c r="I9" i="66"/>
  <c r="F9" i="66"/>
  <c r="J9" i="66"/>
  <c r="I11" i="62"/>
  <c r="F11" i="62"/>
  <c r="J11" i="62"/>
  <c r="G11" i="62"/>
  <c r="F87" i="51"/>
  <c r="F97" i="28"/>
  <c r="I9" i="61"/>
  <c r="F9" i="61"/>
  <c r="J9" i="61"/>
  <c r="G9" i="61"/>
  <c r="I11" i="92"/>
  <c r="F11" i="92"/>
  <c r="J11" i="92"/>
  <c r="G11" i="92"/>
  <c r="F80" i="68"/>
  <c r="I11" i="68"/>
  <c r="F11" i="68"/>
  <c r="J11" i="68"/>
  <c r="G11" i="68"/>
  <c r="F85" i="28"/>
  <c r="F97" i="38"/>
  <c r="G11" i="25"/>
  <c r="I11" i="25"/>
  <c r="F11" i="25"/>
  <c r="J11" i="25"/>
  <c r="F68" i="67"/>
  <c r="F82" i="97"/>
  <c r="F9" i="74"/>
  <c r="J9" i="74"/>
  <c r="G9" i="74"/>
  <c r="I9" i="74"/>
  <c r="F9" i="34"/>
  <c r="J9" i="34"/>
  <c r="G9" i="34"/>
  <c r="I9" i="34"/>
  <c r="F85" i="40"/>
  <c r="F21" i="47"/>
  <c r="F85" i="30"/>
  <c r="F21" i="84"/>
  <c r="F23" i="51"/>
  <c r="F91" i="67"/>
  <c r="F85" i="17"/>
  <c r="F21" i="25"/>
  <c r="F21" i="37"/>
  <c r="F21" i="62"/>
  <c r="F85" i="37"/>
  <c r="F16" i="68"/>
  <c r="F21" i="96"/>
  <c r="F85" i="48"/>
  <c r="F135" i="35"/>
  <c r="F21" i="43"/>
  <c r="F85" i="82"/>
  <c r="F85" i="32"/>
  <c r="F21" i="66"/>
  <c r="F21" i="27"/>
  <c r="F11" i="85"/>
  <c r="J11" i="85"/>
  <c r="G11" i="85"/>
  <c r="I11" i="85"/>
  <c r="F21" i="38"/>
  <c r="F14" i="98"/>
  <c r="F11" i="20"/>
  <c r="J11" i="20"/>
  <c r="G11" i="20"/>
  <c r="I11" i="20"/>
  <c r="F21" i="53"/>
  <c r="F62" i="30"/>
  <c r="F105" i="84"/>
  <c r="I11" i="34"/>
  <c r="F11" i="34"/>
  <c r="J11" i="34"/>
  <c r="G11" i="34"/>
  <c r="F21" i="83"/>
  <c r="F85" i="66"/>
  <c r="F62" i="28"/>
  <c r="G9" i="84"/>
  <c r="I9" i="84"/>
  <c r="F9" i="84"/>
  <c r="J9" i="84"/>
  <c r="F62" i="62"/>
  <c r="I9" i="57"/>
  <c r="F9" i="57"/>
  <c r="J9" i="57"/>
  <c r="G9" i="57"/>
  <c r="F21" i="22"/>
  <c r="G11" i="67"/>
  <c r="I11" i="67"/>
  <c r="F11" i="67"/>
  <c r="J11" i="67"/>
  <c r="F21" i="29"/>
  <c r="F21" i="79"/>
  <c r="F21" i="78"/>
  <c r="F21" i="97"/>
  <c r="F85" i="64"/>
  <c r="F62" i="31"/>
  <c r="F11" i="39"/>
  <c r="J11" i="39"/>
  <c r="G11" i="39"/>
  <c r="I11" i="39"/>
  <c r="F21" i="58"/>
  <c r="F21" i="40"/>
  <c r="F21" i="26"/>
  <c r="F21" i="64"/>
  <c r="I11" i="79"/>
  <c r="F11" i="79"/>
  <c r="J11" i="79"/>
  <c r="G11" i="79"/>
  <c r="F62" i="38"/>
  <c r="F21" i="48"/>
  <c r="F9" i="35"/>
  <c r="J9" i="35"/>
  <c r="G9" i="35"/>
  <c r="I9" i="35"/>
  <c r="F85" i="60"/>
  <c r="F21" i="20"/>
  <c r="F85" i="75"/>
  <c r="G11" i="65"/>
  <c r="I11" i="65"/>
  <c r="F11" i="65"/>
  <c r="J11" i="65"/>
  <c r="F21" i="63"/>
  <c r="I11" i="49"/>
  <c r="F11" i="49"/>
  <c r="J11" i="49"/>
  <c r="G11" i="49"/>
  <c r="F85" i="43"/>
  <c r="F9" i="45"/>
  <c r="J9" i="45"/>
  <c r="G9" i="45"/>
  <c r="I9" i="45"/>
  <c r="F11" i="37"/>
  <c r="J11" i="37"/>
  <c r="G11" i="37"/>
  <c r="I11" i="37"/>
  <c r="I11" i="93"/>
  <c r="F11" i="93"/>
  <c r="J11" i="93"/>
  <c r="G11" i="93"/>
  <c r="F21" i="82"/>
  <c r="I9" i="40"/>
  <c r="F9" i="40"/>
  <c r="J9" i="40"/>
  <c r="G9" i="40"/>
  <c r="F62" i="25"/>
  <c r="F85" i="61"/>
  <c r="F21" i="56" l="1"/>
  <c r="F21" i="88"/>
  <c r="F21" i="70"/>
  <c r="F21" i="44"/>
  <c r="F21" i="93"/>
  <c r="F21" i="74"/>
  <c r="F21" i="72"/>
  <c r="F97" i="15" l="1"/>
  <c r="G10" i="2" l="1"/>
  <c r="I10" i="2"/>
  <c r="F10" i="2"/>
  <c r="J10" i="2"/>
  <c r="F8" i="4"/>
  <c r="J8" i="4"/>
  <c r="G8" i="4"/>
  <c r="I8" i="4"/>
  <c r="I8" i="21"/>
  <c r="F8" i="21"/>
  <c r="J8" i="21"/>
  <c r="G8" i="21"/>
  <c r="F97" i="16"/>
  <c r="I10" i="15"/>
  <c r="F10" i="15"/>
  <c r="J10" i="15"/>
  <c r="G10" i="15"/>
  <c r="F10" i="14"/>
  <c r="J10" i="14"/>
  <c r="G10" i="14"/>
  <c r="I10" i="14"/>
  <c r="F11" i="7"/>
  <c r="J11" i="7"/>
  <c r="G11" i="7"/>
  <c r="I11" i="7"/>
  <c r="G8" i="8"/>
  <c r="I8" i="8"/>
  <c r="F8" i="8"/>
  <c r="J8" i="8"/>
  <c r="I9" i="12"/>
  <c r="F9" i="12"/>
  <c r="J9" i="12"/>
  <c r="G9" i="12"/>
  <c r="I11" i="5"/>
  <c r="F11" i="5"/>
  <c r="J11" i="5"/>
  <c r="G11" i="5"/>
  <c r="I11" i="8"/>
  <c r="F11" i="8"/>
  <c r="J11" i="8"/>
  <c r="G11" i="8"/>
  <c r="I120" i="16"/>
  <c r="F120" i="16"/>
  <c r="J120" i="16"/>
  <c r="G120" i="16"/>
  <c r="G104" i="6"/>
  <c r="I104" i="6"/>
  <c r="F104" i="6"/>
  <c r="J104" i="6"/>
  <c r="I10" i="6"/>
  <c r="F10" i="6"/>
  <c r="J10" i="6"/>
  <c r="G10" i="6"/>
  <c r="I8" i="5"/>
  <c r="F8" i="5"/>
  <c r="J8" i="5"/>
  <c r="G8" i="5"/>
  <c r="F9" i="11"/>
  <c r="J9" i="11"/>
  <c r="G9" i="11"/>
  <c r="I9" i="11"/>
  <c r="I120" i="18"/>
  <c r="F120" i="18"/>
  <c r="J120" i="18"/>
  <c r="G120" i="18"/>
  <c r="I8" i="18"/>
  <c r="F8" i="18"/>
  <c r="J8" i="18"/>
  <c r="G8" i="18"/>
  <c r="I140" i="8"/>
  <c r="F140" i="8"/>
  <c r="J140" i="8"/>
  <c r="G140" i="8"/>
  <c r="I121" i="7"/>
  <c r="F121" i="7"/>
  <c r="J121" i="7"/>
  <c r="G121" i="7"/>
  <c r="I104" i="5"/>
  <c r="F104" i="5"/>
  <c r="J104" i="5"/>
  <c r="G104" i="5"/>
  <c r="I10" i="11"/>
  <c r="F10" i="11"/>
  <c r="J10" i="11"/>
  <c r="G10" i="11"/>
  <c r="I9" i="2"/>
  <c r="F9" i="2"/>
  <c r="J9" i="2"/>
  <c r="G9" i="2"/>
  <c r="G120" i="10"/>
  <c r="I120" i="10"/>
  <c r="F120" i="10"/>
  <c r="J120" i="10"/>
  <c r="F117" i="8"/>
  <c r="F97" i="11"/>
  <c r="G10" i="7"/>
  <c r="I10" i="7"/>
  <c r="F10" i="7"/>
  <c r="J10" i="7"/>
  <c r="G104" i="4"/>
  <c r="I104" i="4"/>
  <c r="F104" i="4"/>
  <c r="J104" i="4"/>
  <c r="F10" i="5"/>
  <c r="J10" i="5"/>
  <c r="G10" i="5"/>
  <c r="I10" i="5"/>
  <c r="I10" i="8"/>
  <c r="F10" i="8"/>
  <c r="J10" i="8"/>
  <c r="G10" i="8"/>
  <c r="I104" i="16"/>
  <c r="F104" i="16"/>
  <c r="J104" i="16"/>
  <c r="G104" i="16"/>
  <c r="G120" i="15"/>
  <c r="I120" i="15"/>
  <c r="F120" i="15"/>
  <c r="J120" i="15"/>
  <c r="I9" i="15"/>
  <c r="F9" i="15"/>
  <c r="J9" i="15"/>
  <c r="G9" i="15"/>
  <c r="F97" i="14"/>
  <c r="I121" i="14"/>
  <c r="F121" i="14"/>
  <c r="J121" i="14"/>
  <c r="G121" i="14"/>
  <c r="G11" i="10"/>
  <c r="I11" i="10"/>
  <c r="F11" i="10"/>
  <c r="J11" i="10"/>
  <c r="I120" i="9"/>
  <c r="F120" i="9"/>
  <c r="J120" i="9"/>
  <c r="G120" i="9"/>
  <c r="F97" i="7"/>
  <c r="I9" i="7"/>
  <c r="F9" i="7"/>
  <c r="J9" i="7"/>
  <c r="G9" i="7"/>
  <c r="G8" i="11"/>
  <c r="I8" i="11"/>
  <c r="F8" i="11"/>
  <c r="J8" i="11"/>
  <c r="I104" i="18"/>
  <c r="F104" i="18"/>
  <c r="J104" i="18"/>
  <c r="G104" i="18"/>
  <c r="F104" i="13"/>
  <c r="J104" i="13"/>
  <c r="G104" i="13"/>
  <c r="I104" i="13"/>
  <c r="G9" i="16"/>
  <c r="I9" i="16"/>
  <c r="F9" i="16"/>
  <c r="J9" i="16"/>
  <c r="I124" i="8"/>
  <c r="F124" i="8"/>
  <c r="J124" i="8"/>
  <c r="G124" i="8"/>
  <c r="F104" i="7"/>
  <c r="J104" i="7"/>
  <c r="G104" i="7"/>
  <c r="I104" i="7"/>
  <c r="I9" i="10"/>
  <c r="F9" i="10"/>
  <c r="J9" i="10"/>
  <c r="G9" i="10"/>
  <c r="I11" i="9"/>
  <c r="F11" i="9"/>
  <c r="J11" i="9"/>
  <c r="G11" i="9"/>
  <c r="F97" i="2"/>
  <c r="F120" i="2"/>
  <c r="J120" i="2"/>
  <c r="G120" i="2"/>
  <c r="I120" i="2"/>
  <c r="I11" i="16"/>
  <c r="F11" i="16"/>
  <c r="J11" i="16"/>
  <c r="G11" i="16"/>
  <c r="G104" i="10"/>
  <c r="I104" i="10"/>
  <c r="F104" i="10"/>
  <c r="J104" i="10"/>
  <c r="F9" i="8"/>
  <c r="J9" i="8"/>
  <c r="G9" i="8"/>
  <c r="I9" i="8"/>
  <c r="I8" i="12"/>
  <c r="F8" i="12"/>
  <c r="J8" i="12"/>
  <c r="G8" i="12"/>
  <c r="G9" i="9"/>
  <c r="I9" i="9"/>
  <c r="F9" i="9"/>
  <c r="J9" i="9"/>
  <c r="F11" i="13"/>
  <c r="J11" i="13"/>
  <c r="G11" i="13"/>
  <c r="I11" i="13"/>
  <c r="I8" i="13"/>
  <c r="F8" i="13"/>
  <c r="J8" i="13"/>
  <c r="G8" i="13"/>
  <c r="G104" i="15"/>
  <c r="I104" i="15"/>
  <c r="F104" i="15"/>
  <c r="J104" i="15"/>
  <c r="F8" i="15"/>
  <c r="J8" i="15"/>
  <c r="G8" i="15"/>
  <c r="I8" i="15"/>
  <c r="F120" i="12"/>
  <c r="J120" i="12"/>
  <c r="G120" i="12"/>
  <c r="I120" i="12"/>
  <c r="F97" i="10"/>
  <c r="I104" i="14"/>
  <c r="F104" i="14"/>
  <c r="J104" i="14"/>
  <c r="G104" i="14"/>
  <c r="I120" i="11"/>
  <c r="F120" i="11"/>
  <c r="J120" i="11"/>
  <c r="G120" i="11"/>
  <c r="I10" i="10"/>
  <c r="F10" i="10"/>
  <c r="J10" i="10"/>
  <c r="G10" i="10"/>
  <c r="I104" i="9"/>
  <c r="F104" i="9"/>
  <c r="J104" i="9"/>
  <c r="G104" i="9"/>
  <c r="I8" i="7"/>
  <c r="F8" i="7"/>
  <c r="J8" i="7"/>
  <c r="G8" i="7"/>
  <c r="I11" i="18"/>
  <c r="F11" i="18"/>
  <c r="J11" i="18"/>
  <c r="G11" i="18"/>
  <c r="G9" i="18"/>
  <c r="I9" i="18"/>
  <c r="F9" i="18"/>
  <c r="J9" i="18"/>
  <c r="I8" i="16"/>
  <c r="F8" i="16"/>
  <c r="J8" i="16"/>
  <c r="G8" i="16"/>
  <c r="F11" i="12"/>
  <c r="J11" i="12"/>
  <c r="G11" i="12"/>
  <c r="I11" i="12"/>
  <c r="F8" i="6"/>
  <c r="J8" i="6"/>
  <c r="G8" i="6"/>
  <c r="I8" i="6"/>
  <c r="F10" i="9"/>
  <c r="J10" i="9"/>
  <c r="G10" i="9"/>
  <c r="I10" i="9"/>
  <c r="G9" i="14"/>
  <c r="I9" i="14"/>
  <c r="F9" i="14"/>
  <c r="J9" i="14"/>
  <c r="F11" i="2"/>
  <c r="J11" i="2"/>
  <c r="G11" i="2"/>
  <c r="I11" i="2"/>
  <c r="I8" i="2"/>
  <c r="F8" i="2"/>
  <c r="J8" i="2"/>
  <c r="G8" i="2"/>
  <c r="I10" i="4"/>
  <c r="F10" i="4"/>
  <c r="J10" i="4"/>
  <c r="G10" i="4"/>
  <c r="F104" i="2"/>
  <c r="J104" i="2"/>
  <c r="G104" i="2"/>
  <c r="I104" i="2"/>
  <c r="I9" i="21"/>
  <c r="F9" i="21"/>
  <c r="J9" i="21"/>
  <c r="G9" i="21"/>
  <c r="F10" i="16"/>
  <c r="J10" i="16"/>
  <c r="G10" i="16"/>
  <c r="I10" i="16"/>
  <c r="G11" i="15"/>
  <c r="I11" i="15"/>
  <c r="F11" i="15"/>
  <c r="J11" i="15"/>
  <c r="I11" i="14"/>
  <c r="F11" i="14"/>
  <c r="J11" i="14"/>
  <c r="G11" i="14"/>
  <c r="F97" i="18"/>
  <c r="I8" i="9"/>
  <c r="F8" i="9"/>
  <c r="J8" i="9"/>
  <c r="G8" i="9"/>
  <c r="G10" i="13"/>
  <c r="I10" i="13"/>
  <c r="F10" i="13"/>
  <c r="J10" i="13"/>
  <c r="F104" i="12"/>
  <c r="J104" i="12"/>
  <c r="G104" i="12"/>
  <c r="I104" i="12"/>
  <c r="I104" i="11"/>
  <c r="F104" i="11"/>
  <c r="J104" i="11"/>
  <c r="G104" i="11"/>
  <c r="G9" i="5"/>
  <c r="I9" i="5"/>
  <c r="F9" i="5"/>
  <c r="J9" i="5"/>
  <c r="F10" i="18"/>
  <c r="J10" i="18"/>
  <c r="G10" i="18"/>
  <c r="I10" i="18"/>
  <c r="F97" i="12"/>
  <c r="G10" i="12"/>
  <c r="I10" i="12"/>
  <c r="F10" i="12"/>
  <c r="J10" i="12"/>
  <c r="F8" i="10"/>
  <c r="J8" i="10"/>
  <c r="G8" i="10"/>
  <c r="I8" i="10"/>
  <c r="I120" i="5"/>
  <c r="F120" i="5"/>
  <c r="J120" i="5"/>
  <c r="G120" i="5"/>
  <c r="F97" i="3"/>
  <c r="I11" i="11"/>
  <c r="F11" i="11"/>
  <c r="J11" i="11"/>
  <c r="G11" i="11"/>
  <c r="I8" i="14"/>
  <c r="F8" i="14"/>
  <c r="J8" i="14"/>
  <c r="G8" i="14"/>
  <c r="F97" i="6"/>
  <c r="F97" i="13"/>
  <c r="F62" i="3"/>
  <c r="F62" i="12"/>
  <c r="F62" i="14"/>
  <c r="F82" i="8"/>
  <c r="F62" i="16"/>
  <c r="F62" i="6"/>
  <c r="F62" i="13"/>
  <c r="F62" i="4"/>
  <c r="F62" i="10"/>
  <c r="F62" i="15"/>
  <c r="F62" i="5"/>
  <c r="F62" i="11"/>
  <c r="F62" i="7"/>
  <c r="F62" i="9"/>
  <c r="F62" i="2"/>
  <c r="I9" i="13" l="1"/>
  <c r="F9" i="13"/>
  <c r="J9" i="13"/>
  <c r="G9" i="13"/>
  <c r="F97" i="9"/>
  <c r="G120" i="6"/>
  <c r="I120" i="6"/>
  <c r="F120" i="6"/>
  <c r="J120" i="6"/>
  <c r="F62" i="18"/>
  <c r="G11" i="4"/>
  <c r="I11" i="4"/>
  <c r="F11" i="4"/>
  <c r="J11" i="4"/>
  <c r="F97" i="5"/>
  <c r="F21" i="9"/>
  <c r="F21" i="7"/>
  <c r="F21" i="3"/>
  <c r="F85" i="5"/>
  <c r="F21" i="14"/>
  <c r="F85" i="11"/>
  <c r="F21" i="6"/>
  <c r="F85" i="6"/>
  <c r="F85" i="4"/>
  <c r="F85" i="12"/>
  <c r="F21" i="16"/>
  <c r="F21" i="12"/>
  <c r="F85" i="13"/>
  <c r="F21" i="10"/>
  <c r="F85" i="7"/>
  <c r="F105" i="8"/>
  <c r="F21" i="13"/>
  <c r="F21" i="15"/>
  <c r="F21" i="11"/>
  <c r="F21" i="5"/>
  <c r="F85" i="9"/>
  <c r="F85" i="10"/>
  <c r="F85" i="16"/>
  <c r="F85" i="15"/>
  <c r="F85" i="14"/>
  <c r="F21" i="8"/>
  <c r="F85" i="3"/>
  <c r="F21" i="4"/>
  <c r="F21" i="2"/>
  <c r="F85" i="2"/>
  <c r="F21" i="18" l="1"/>
  <c r="F97" i="4"/>
  <c r="F120" i="13"/>
  <c r="J120" i="13"/>
  <c r="G120" i="13"/>
  <c r="I120" i="13"/>
  <c r="G11" i="6"/>
  <c r="I11" i="6"/>
  <c r="F11" i="6"/>
  <c r="J11" i="6"/>
  <c r="I9" i="6"/>
  <c r="F9" i="6"/>
  <c r="J9" i="6"/>
  <c r="G9" i="6"/>
  <c r="G120" i="4"/>
  <c r="I120" i="4"/>
  <c r="F120" i="4"/>
  <c r="J120" i="4"/>
  <c r="I9" i="4"/>
  <c r="F9" i="4"/>
  <c r="J9" i="4"/>
  <c r="G9" i="4"/>
  <c r="F85" i="18"/>
</calcChain>
</file>

<file path=xl/sharedStrings.xml><?xml version="1.0" encoding="utf-8"?>
<sst xmlns="http://schemas.openxmlformats.org/spreadsheetml/2006/main" count="18601" uniqueCount="470">
  <si>
    <t>Ярославль</t>
  </si>
  <si>
    <t>Якутск</t>
  </si>
  <si>
    <t>Южно-Сахалинск</t>
  </si>
  <si>
    <t>Шерегеш</t>
  </si>
  <si>
    <t>Чита</t>
  </si>
  <si>
    <t>Челябинск</t>
  </si>
  <si>
    <t>Чебоксары</t>
  </si>
  <si>
    <t>Хабаровск</t>
  </si>
  <si>
    <t>Ухта</t>
  </si>
  <si>
    <t>Уфа</t>
  </si>
  <si>
    <t>Уссурийск</t>
  </si>
  <si>
    <t>Ульяновск</t>
  </si>
  <si>
    <t>Улан-Удэ</t>
  </si>
  <si>
    <t>Тюмень</t>
  </si>
  <si>
    <t>Тула</t>
  </si>
  <si>
    <t>Томск</t>
  </si>
  <si>
    <t>Тольятти</t>
  </si>
  <si>
    <t>Тобольск</t>
  </si>
  <si>
    <t>Тверь</t>
  </si>
  <si>
    <t>Тамбов</t>
  </si>
  <si>
    <t>Таганрог</t>
  </si>
  <si>
    <t>Сыктывкар</t>
  </si>
  <si>
    <t>Сургут</t>
  </si>
  <si>
    <t>Стерлитамак</t>
  </si>
  <si>
    <t>Старый Оскол</t>
  </si>
  <si>
    <t>Ставрополь</t>
  </si>
  <si>
    <t>Сочи</t>
  </si>
  <si>
    <t>Смоленск</t>
  </si>
  <si>
    <t>Саратов</t>
  </si>
  <si>
    <t>Саранск</t>
  </si>
  <si>
    <t>Санкт-Петербург</t>
  </si>
  <si>
    <t>Самара</t>
  </si>
  <si>
    <t>Рязань</t>
  </si>
  <si>
    <t>Ростов-на-Дону</t>
  </si>
  <si>
    <t>Республика Алтай</t>
  </si>
  <si>
    <t>Псков</t>
  </si>
  <si>
    <t>Петропавловск-Камчатский</t>
  </si>
  <si>
    <t>Петрозаводск</t>
  </si>
  <si>
    <t>Пермь</t>
  </si>
  <si>
    <t>Пенза</t>
  </si>
  <si>
    <t>Оренбург</t>
  </si>
  <si>
    <t>Орёл</t>
  </si>
  <si>
    <t>Омск</t>
  </si>
  <si>
    <t>Ноябрьск</t>
  </si>
  <si>
    <t>Норильск</t>
  </si>
  <si>
    <t>Новый Уренгой</t>
  </si>
  <si>
    <t>Новосибирск</t>
  </si>
  <si>
    <t>Новороссийск</t>
  </si>
  <si>
    <t>Новокузнецк</t>
  </si>
  <si>
    <t>Нижний Тагил</t>
  </si>
  <si>
    <t>Нижний Новгород</t>
  </si>
  <si>
    <t>Нижневартовск</t>
  </si>
  <si>
    <t>Находка</t>
  </si>
  <si>
    <t>Набережные Челны</t>
  </si>
  <si>
    <t>Мурманск</t>
  </si>
  <si>
    <t>Москва</t>
  </si>
  <si>
    <t>Миасс и Златоуст</t>
  </si>
  <si>
    <t>Махачкала</t>
  </si>
  <si>
    <t>Магнитогорск</t>
  </si>
  <si>
    <t>Липецк</t>
  </si>
  <si>
    <t>Ленинск-Кузнецкий</t>
  </si>
  <si>
    <t>Курск</t>
  </si>
  <si>
    <t>Курган</t>
  </si>
  <si>
    <t>Красноярск</t>
  </si>
  <si>
    <t>Краснодар</t>
  </si>
  <si>
    <t>Кострома</t>
  </si>
  <si>
    <t>Комсомольск-на-Амуре</t>
  </si>
  <si>
    <t>Киров</t>
  </si>
  <si>
    <t>Кемерово</t>
  </si>
  <si>
    <t>Каменск-Уральский</t>
  </si>
  <si>
    <t>Калуга</t>
  </si>
  <si>
    <t>Калининград</t>
  </si>
  <si>
    <t>Казань</t>
  </si>
  <si>
    <t>Кавказские Минеральные Воды</t>
  </si>
  <si>
    <t>Иркутск</t>
  </si>
  <si>
    <t>Йошкар-Ола</t>
  </si>
  <si>
    <t>Ижевск</t>
  </si>
  <si>
    <t>Иваново</t>
  </si>
  <si>
    <t>Екатеринбург</t>
  </si>
  <si>
    <t>Грозный</t>
  </si>
  <si>
    <t>Воронеж</t>
  </si>
  <si>
    <t>Вологда</t>
  </si>
  <si>
    <t>Волгоград</t>
  </si>
  <si>
    <t>Владимир</t>
  </si>
  <si>
    <t>Владивосток</t>
  </si>
  <si>
    <t>Великий Новгород</t>
  </si>
  <si>
    <t>Брянск</t>
  </si>
  <si>
    <t>Братск</t>
  </si>
  <si>
    <t>Благовещенск</t>
  </si>
  <si>
    <t>Бийск</t>
  </si>
  <si>
    <t>Белгород</t>
  </si>
  <si>
    <t>Барнаул</t>
  </si>
  <si>
    <t>Астрахань</t>
  </si>
  <si>
    <t>Архангельск</t>
  </si>
  <si>
    <t>Армавир</t>
  </si>
  <si>
    <t>Альметьевск</t>
  </si>
  <si>
    <t>Абакан</t>
  </si>
  <si>
    <t>Город</t>
  </si>
  <si>
    <t>№ п/п</t>
  </si>
  <si>
    <t>Нажмите на необходимый город</t>
  </si>
  <si>
    <t>Стоимость, условия оказания Услуг/Дополнительных услуг, не перечисленных в настоящем прайс-листе, в т. ч. в рамках проведения спецпроектов, определяются Исполнителем в индивидуальном порядке и согласуются Сторонами</t>
  </si>
  <si>
    <r>
      <rPr>
        <vertAlign val="superscript"/>
        <sz val="14"/>
        <rFont val="Calibri"/>
        <family val="2"/>
        <charset val="204"/>
        <scheme val="minor"/>
      </rPr>
      <t>3</t>
    </r>
    <r>
      <rPr>
        <sz val="14"/>
        <rFont val="Calibri"/>
        <family val="2"/>
        <charset val="204"/>
        <scheme val="minor"/>
      </rPr>
      <t xml:space="preserve"> Рекламная позиция «Участие в тематической подборке» доступна к продаже по решению Исполнителя. Стоимость уточняйте у Исполнителя</t>
    </r>
  </si>
  <si>
    <r>
      <rPr>
        <vertAlign val="superscript"/>
        <sz val="14"/>
        <rFont val="Calibri"/>
        <family val="2"/>
        <charset val="204"/>
        <scheme val="minor"/>
      </rPr>
      <t>2</t>
    </r>
    <r>
      <rPr>
        <sz val="14"/>
        <rFont val="Calibri"/>
        <family val="2"/>
        <charset val="204"/>
        <scheme val="minor"/>
      </rPr>
      <t xml:space="preserve"> Статус VIP предполагает сопровождение договорных отношений персональным менеджером Исполнителя</t>
    </r>
  </si>
  <si>
    <t>бартер</t>
  </si>
  <si>
    <r>
      <rPr>
        <vertAlign val="superscript"/>
        <sz val="14"/>
        <rFont val="Calibri"/>
        <family val="2"/>
        <charset val="204"/>
        <scheme val="minor"/>
      </rPr>
      <t>1.1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итоговая стоимость рекламной позиции определяется по совокупности ценовых групп</t>
    </r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</si>
  <si>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 Обратите внимание на исключение под сноской 1.1. (сноска указывается относительно конкретных рекламных позиций). 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</si>
  <si>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r>
      <t>Участие в тематической подборке</t>
    </r>
    <r>
      <rPr>
        <vertAlign val="superscript"/>
        <sz val="16"/>
        <rFont val="Calibri"/>
        <family val="2"/>
        <charset val="204"/>
        <scheme val="minor"/>
      </rPr>
      <t>3</t>
    </r>
  </si>
  <si>
    <t>Информация о квартирах в продаже</t>
  </si>
  <si>
    <t>Стоимость указана за 100 адресов</t>
  </si>
  <si>
    <t>Реклама компании в карточках партнёров Premium свыше 50 адресов</t>
  </si>
  <si>
    <t>Реклама компании в карточках партнёров Premium до 50 адресов</t>
  </si>
  <si>
    <t>Реклама компании в карточках партнёров Premium до 30 адресов</t>
  </si>
  <si>
    <t>Реклама компании в карточках партнёров Premium до 10 адресов</t>
  </si>
  <si>
    <t>Реклама компании в карточках партнёров свыше 50 адресов</t>
  </si>
  <si>
    <t>Реклама компании в карточках партнёров до 50 адресов</t>
  </si>
  <si>
    <t>Реклама компании в карточках партнёров до 30 адресов</t>
  </si>
  <si>
    <t>Реклама компании в карточках партнёров до 10 адресов</t>
  </si>
  <si>
    <t>СПЕЦПРЕДЛОЖЕНИЯ</t>
  </si>
  <si>
    <r>
      <t>Реклама в печати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</si>
  <si>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Логотип на дашборде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</si>
  <si>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Лента B2B-предложений в Личном кабинете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</si>
  <si>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Баннер-небоскреб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</si>
  <si>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под окном справочника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</si>
  <si>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на финальной заставке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</si>
  <si>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на стартовом экране (с видео)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</si>
  <si>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на стартовом экране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</si>
  <si>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на стартовой заставке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</si>
  <si>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поисковой выдаче (ПК-версия)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</si>
  <si>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поисковой выдаче (онлайн-версия)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</si>
  <si>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поисковой выдаче (мобильная версия)</t>
    </r>
    <r>
      <rPr>
        <vertAlign val="superscript"/>
        <sz val="16"/>
        <rFont val="Calibri"/>
        <family val="2"/>
        <charset val="204"/>
        <scheme val="minor"/>
      </rPr>
      <t>1.1</t>
    </r>
    <r>
      <rPr>
        <sz val="16"/>
        <rFont val="Calibri"/>
        <family val="2"/>
        <charset val="204"/>
        <scheme val="minor"/>
      </rPr>
      <t xml:space="preserve">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</si>
  <si>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окне карты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</si>
  <si>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Smart-баннер VIP</t>
    </r>
    <r>
      <rPr>
        <vertAlign val="superscript"/>
        <sz val="16"/>
        <rFont val="Calibri"/>
        <family val="2"/>
        <charset val="204"/>
        <scheme val="minor"/>
      </rPr>
      <t>2</t>
    </r>
  </si>
  <si>
    <t>Реклама в печати</t>
  </si>
  <si>
    <t>не бартер</t>
  </si>
  <si>
    <t>Логотип на дашборде</t>
  </si>
  <si>
    <t>Логотип в списке рубрик (12 позиция)</t>
  </si>
  <si>
    <t>Логотип в списке рубрик (4 позиция)</t>
  </si>
  <si>
    <t>Лента B2B-предложений в Личном кабинете</t>
  </si>
  <si>
    <t>Баннер-небоскреб</t>
  </si>
  <si>
    <t>Баннер под окном справочника</t>
  </si>
  <si>
    <t>Баннер на финальной заставке</t>
  </si>
  <si>
    <t>Баннер на стартовом экране (с видео)</t>
  </si>
  <si>
    <t>Баннер на стартовом экране</t>
  </si>
  <si>
    <t>Баннер на стартовой заставке</t>
  </si>
  <si>
    <t>Баннер в поисковой выдаче (ПК-версия)</t>
  </si>
  <si>
    <t>Баннер в поисковой выдаче (онлайн-версия)</t>
  </si>
  <si>
    <r>
      <t>Баннер в поисковой выдаче (мобильная версия)</t>
    </r>
    <r>
      <rPr>
        <vertAlign val="superscript"/>
        <sz val="16"/>
        <rFont val="Calibri"/>
        <family val="2"/>
        <charset val="204"/>
        <scheme val="minor"/>
      </rPr>
      <t>1.1</t>
    </r>
    <r>
      <rPr>
        <sz val="16"/>
        <rFont val="Arial"/>
        <family val="2"/>
        <charset val="204"/>
      </rPr>
      <t/>
    </r>
  </si>
  <si>
    <t>Баннер в окне карты</t>
  </si>
  <si>
    <t>Smart-баннер</t>
  </si>
  <si>
    <t>Дополнительный логотип на карте</t>
  </si>
  <si>
    <t>Логотипы на карте</t>
  </si>
  <si>
    <t>МЕДИЙНАЯ РЕКЛАМА</t>
  </si>
  <si>
    <t>Рекламная статья (до 120 Кб)</t>
  </si>
  <si>
    <t>Тройная рекламная ссылка к компании</t>
  </si>
  <si>
    <t>Двойная рекламная ссылка к компании</t>
  </si>
  <si>
    <t>Рекламная ссылка к компании</t>
  </si>
  <si>
    <t>Рекламная ссылка</t>
  </si>
  <si>
    <t>Логотип на карте во всех масштабах в рубрике 1-го уровня</t>
  </si>
  <si>
    <t>Логотип на карте во всех масштабах в одной рубрике</t>
  </si>
  <si>
    <t>Логотип на карте в детальных масштабах во всех рубриках</t>
  </si>
  <si>
    <t>Дополнительная рубрика</t>
  </si>
  <si>
    <t>Брендирование карточки компании с видео</t>
  </si>
  <si>
    <t>Брендирование карточки компании</t>
  </si>
  <si>
    <t>Усиливающие позиции</t>
  </si>
  <si>
    <t>Объявление 20-го порядка в рубрике</t>
  </si>
  <si>
    <t>Объявление 19-го порядка в рубрике</t>
  </si>
  <si>
    <t>Объявление 18-го порядка в рубрике</t>
  </si>
  <si>
    <t>Объявление 17-го порядка в рубрике</t>
  </si>
  <si>
    <t>Объявление 16-го порядка в рубрике</t>
  </si>
  <si>
    <t>Объявление 15-го порядка в рубрике</t>
  </si>
  <si>
    <t>Объявление 14-го порядка в рубрике</t>
  </si>
  <si>
    <t>Объявление 13-го порядка в рубрике</t>
  </si>
  <si>
    <t>Объявление 12-го порядка в рубрике</t>
  </si>
  <si>
    <t>Объявление 11-го порядка в рубрике</t>
  </si>
  <si>
    <t>Объявление 10-го порядка в рубрике</t>
  </si>
  <si>
    <t>Объявление 9-го порядка в рубрике</t>
  </si>
  <si>
    <t>Объявление 8-го порядка в рубрике</t>
  </si>
  <si>
    <t>Объявление 7-го порядка в рубрике</t>
  </si>
  <si>
    <t>Объявление 6-го порядка в рубрике</t>
  </si>
  <si>
    <t>Объявление 5-го порядка в рубрике</t>
  </si>
  <si>
    <t>Объявление 4-го порядка в рубрике</t>
  </si>
  <si>
    <t>Объявление 3-го порядка в рубрике</t>
  </si>
  <si>
    <t>Объявление 2-го порядка в рубрике</t>
  </si>
  <si>
    <t>Объявление 1-го порядка в рубрике</t>
  </si>
  <si>
    <t>Объявление в рубрике (рубрика с рекламодателями)</t>
  </si>
  <si>
    <t>Объявление в рубрике (рубрика без рекламодателей)</t>
  </si>
  <si>
    <t>Объявления в рубрике</t>
  </si>
  <si>
    <t>Приоритет в рубрике 20-го порядка для двойного баннера в рубрике</t>
  </si>
  <si>
    <t>Приоритет в рубрике 19-го порядка для двойного баннера в рубрике</t>
  </si>
  <si>
    <t>Приоритет в рубрике 18-го порядка для двойного баннера в рубрике</t>
  </si>
  <si>
    <t>Приоритет в рубрике 17-го порядка для двойного баннера в рубрике</t>
  </si>
  <si>
    <t>Приоритет в рубрике 16-го порядка для двойного баннера в рубрике</t>
  </si>
  <si>
    <t>Приоритет в рубрике 15-го порядка для двойного баннера в рубрике</t>
  </si>
  <si>
    <t>Приоритет в рубрике 14-го порядка для двойного баннера в рубрике</t>
  </si>
  <si>
    <t>Приоритет в рубрике 13-го порядка для двойного баннера в рубрике</t>
  </si>
  <si>
    <t>Приоритет в рубрике 12-го порядка для двойного баннера в рубрике</t>
  </si>
  <si>
    <t>Приоритет в рубрике 11-го порядка для двойного баннера в рубрике</t>
  </si>
  <si>
    <t>Приоритет в рубрике 10-го порядка для двойного баннера в рубрике</t>
  </si>
  <si>
    <t>Приоритет в рубрике 9-го порядка для двойного баннера в рубрике</t>
  </si>
  <si>
    <t>Приоритет в рубрике 8-го порядка для двойного баннера в рубрике</t>
  </si>
  <si>
    <t>Приоритет в рубрике 7-го порядка для двойного баннера в рубрике</t>
  </si>
  <si>
    <t>Приоритет в рубрике 6-го порядка для двойного баннера в рубрике</t>
  </si>
  <si>
    <t>Приоритет в рубрике 5-го порядка для двойного баннера в рубрике</t>
  </si>
  <si>
    <t>Приоритет в рубрике 4-го порядка для двойного баннера в рубрике</t>
  </si>
  <si>
    <t>Приоритет в рубрике 3-го порядка для двойного баннера в рубрике</t>
  </si>
  <si>
    <t>Приоритет в рубрике 2-го порядка для двойного баннера в рубрике</t>
  </si>
  <si>
    <t>Приоритет в рубрике 1-го порядка для двойного баннера в рубрике</t>
  </si>
  <si>
    <t>Приоритет в рубрике 20-го порядка для одинарного баннера в рубрике</t>
  </si>
  <si>
    <t>Приоритет в рубрике 19-го порядка для одинарного баннера в рубрике</t>
  </si>
  <si>
    <t>Приоритет в рубрике 18-го порядка для одинарного баннера в рубрике</t>
  </si>
  <si>
    <t>Приоритет в рубрике 17-го порядка для одинарного баннера в рубрике</t>
  </si>
  <si>
    <t>Приоритет в рубрике 16-го порядка для одинарного баннера в рубрике</t>
  </si>
  <si>
    <t>Приоритет в рубрике 15-го порядка для одинарного баннера в рубрике</t>
  </si>
  <si>
    <t>Приоритет в рубрике 14-го порядка для одинарного баннера в рубрике</t>
  </si>
  <si>
    <t>Приоритет в рубрике 13-го порядка для одинарного баннера в рубрике</t>
  </si>
  <si>
    <t>Приоритет в рубрике 12-го порядка для одинарного баннера в рубрике</t>
  </si>
  <si>
    <t>Приоритет в рубрике 11-го порядка для одинарного баннера в рубрике</t>
  </si>
  <si>
    <t>Приоритет в рубрике 10-го порядка для одинарного баннера в рубрике</t>
  </si>
  <si>
    <t>Приоритет в рубрике 9-го порядка для одинарного баннера в рубрике</t>
  </si>
  <si>
    <t>Приоритет в рубрике 8-го порядка для одинарного баннера в рубрике</t>
  </si>
  <si>
    <t>Приоритет в рубрике 7-го порядка для одинарного баннера в рубрике</t>
  </si>
  <si>
    <t>Приоритет в рубрике 6-го порядка для одинарного баннера в рубрике</t>
  </si>
  <si>
    <t>Приоритет в рубрике 5-го порядка для одинарного баннера в рубрике</t>
  </si>
  <si>
    <t>Приоритет в рубрике 4-го порядка для одинарного баннера в рубрике</t>
  </si>
  <si>
    <t>Приоритет в рубрике 3-го порядка для одинарного баннера в рубрике</t>
  </si>
  <si>
    <t>Приоритет в рубрике 2-го порядка для одинарного баннера в рубрике</t>
  </si>
  <si>
    <t>Приоритет в рубрике 1-го порядка для одинарного баннера в рубрике</t>
  </si>
  <si>
    <t>Приоритеты в рубрике</t>
  </si>
  <si>
    <r>
      <t>Подключение в другие рубрики для пакета «Базовый+»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</si>
  <si>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Подключение в другие рубрики для пакета «Базовый+»</t>
  </si>
  <si>
    <r>
      <t>Подключение в другие рубрики для пакета «Базовый»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</si>
  <si>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Подключение в другие рубрики для пакета «Базовый»</t>
  </si>
  <si>
    <r>
      <t>Пакет «Дополнительный»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</si>
  <si>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Пакет «Дополнительный»</t>
  </si>
  <si>
    <r>
      <t>Пакет «Базовый+»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</si>
  <si>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Пакет «Базовый+»</t>
  </si>
  <si>
    <r>
      <t>Пакет «Базовый»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</si>
  <si>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Пакет «Базовый»</t>
  </si>
  <si>
    <r>
      <t>Ценовая группа 5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</si>
  <si>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r>
      <t>Ценовая группа 4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</si>
  <si>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r>
      <t>Ценовая группа 3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</si>
  <si>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r>
      <t>Ценовая группа 2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</si>
  <si>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r>
      <t>Ценовая группа 1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</si>
  <si>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t>Пакетные позиции</t>
  </si>
  <si>
    <t>ГЕОКОНТЕКСТНАЯ РЕКЛАМА</t>
  </si>
  <si>
    <t>Цены действуют c 01.02.2019 года (начало размещения - с 01.03.2019). Цены указаны в рублях с НДС</t>
  </si>
  <si>
    <t>В стоимость включены 6 ежемесячных выпусков</t>
  </si>
  <si>
    <t>ПРАЙС-ЛИСТ НА РАЗМЕЩЕНИЕ РЕКЛАМЫ В 2ГИС</t>
  </si>
  <si>
    <r>
      <rPr>
        <vertAlign val="superscript"/>
        <sz val="14"/>
        <rFont val="Calibri"/>
        <family val="2"/>
        <charset val="204"/>
        <scheme val="minor"/>
      </rPr>
      <t xml:space="preserve">2 </t>
    </r>
    <r>
      <rPr>
        <sz val="14"/>
        <rFont val="Calibri"/>
        <family val="2"/>
        <charset val="204"/>
        <scheme val="minor"/>
      </rPr>
      <t>Рекламная позиция «Участие в тематической подборке» доступна к продаже по решению Исполнителя. Стоимость уточняйте у Исполнителя</t>
    </r>
  </si>
  <si>
    <r>
      <rPr>
        <vertAlign val="superscript"/>
        <sz val="14"/>
        <rFont val="Calibri"/>
        <family val="2"/>
        <charset val="204"/>
        <scheme val="minor"/>
      </rPr>
      <t xml:space="preserve">1 </t>
    </r>
    <r>
      <rPr>
        <sz val="14"/>
        <rFont val="Calibri"/>
        <family val="2"/>
        <charset val="204"/>
        <scheme val="minor"/>
      </rPr>
      <t>Статус VIP предполагает сопровождение договорных отношений персональным менеджером Исполнителя</t>
    </r>
  </si>
  <si>
    <r>
      <t>Участие в тематической подборке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</si>
  <si>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Реклама в печати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</si>
  <si>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Логотип на дашборде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</si>
  <si>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Лента B2B-предложений в Личном кабинете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</si>
  <si>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Баннер-небоскреб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</si>
  <si>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под окном справочника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</si>
  <si>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на финальной заставке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</si>
  <si>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на стартовом экране (с видео)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</si>
  <si>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на стартовом экране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</si>
  <si>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на стартовой заставке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</si>
  <si>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в поисковой выдаче (ПК-версия)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</si>
  <si>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в поисковой выдаче (онлайн-версия)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</si>
  <si>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в поисковой выдаче (мобильная версия)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</si>
  <si>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в окне карты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</si>
  <si>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Smart-баннер VIP</t>
    </r>
    <r>
      <rPr>
        <vertAlign val="superscript"/>
        <sz val="16"/>
        <rFont val="Calibri"/>
        <family val="2"/>
        <charset val="204"/>
        <scheme val="minor"/>
      </rPr>
      <t>1</t>
    </r>
  </si>
  <si>
    <t>Баннер в поисковой выдаче (мобильная версия)</t>
  </si>
  <si>
    <t xml:space="preserve">МЕДИЙНАЯ РЕКЛАМА   </t>
  </si>
  <si>
    <t xml:space="preserve">Дополнительная рубрика  </t>
  </si>
  <si>
    <r>
      <t>Подключение в другие рубрики для пакета «Базовый+» VIP</t>
    </r>
    <r>
      <rPr>
        <b/>
        <vertAlign val="superscript"/>
        <sz val="16"/>
        <rFont val="Calibri"/>
        <family val="2"/>
        <charset val="204"/>
        <scheme val="minor"/>
      </rPr>
      <t>1</t>
    </r>
  </si>
  <si>
    <r>
      <t>Подключение в другие рубрики для пакета «Базовый» VIP</t>
    </r>
    <r>
      <rPr>
        <b/>
        <vertAlign val="superscript"/>
        <sz val="16"/>
        <rFont val="Calibri"/>
        <family val="2"/>
        <charset val="204"/>
        <scheme val="minor"/>
      </rPr>
      <t>1</t>
    </r>
  </si>
  <si>
    <r>
      <t>Пакет «Дополнительный» VIP</t>
    </r>
    <r>
      <rPr>
        <b/>
        <vertAlign val="superscript"/>
        <sz val="16"/>
        <rFont val="Calibri"/>
        <family val="2"/>
        <charset val="204"/>
        <scheme val="minor"/>
      </rPr>
      <t>1</t>
    </r>
  </si>
  <si>
    <r>
      <t>Пакет «Базовый+» VIP</t>
    </r>
    <r>
      <rPr>
        <b/>
        <vertAlign val="superscript"/>
        <sz val="16"/>
        <rFont val="Calibri"/>
        <family val="2"/>
        <charset val="204"/>
        <scheme val="minor"/>
      </rPr>
      <t>1</t>
    </r>
  </si>
  <si>
    <r>
      <t>Пакет «Базовый» VIP</t>
    </r>
    <r>
      <rPr>
        <b/>
        <vertAlign val="superscript"/>
        <sz val="16"/>
        <rFont val="Calibri"/>
        <family val="2"/>
        <charset val="204"/>
        <scheme val="minor"/>
      </rPr>
      <t>1</t>
    </r>
  </si>
  <si>
    <t>Лента B2B-предложений в Личном кабинете VIP2</t>
  </si>
  <si>
    <t>Баннер на дашборде (мобильная версия)</t>
  </si>
  <si>
    <t>В стоимость включены 4 ежемесячных выпуска</t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</si>
  <si>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 Обратите внимание на исключение под сноской 1.1. (сноска указывается относительно конкретных рекламных позиций). 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</si>
  <si>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t>Приоритет в рубрике 30-го порядка для двойного баннера в рубрике</t>
  </si>
  <si>
    <t>Приоритет в рубрике 29-го порядка для двойного баннера в рубрике</t>
  </si>
  <si>
    <t>Приоритет в рубрике 28-го порядка для двойного баннера в рубрике</t>
  </si>
  <si>
    <t>Приоритет в рубрике 27-го порядка для двойного баннера в рубрике</t>
  </si>
  <si>
    <t>Приоритет в рубрике 26-го порядка для двойного баннера в рубрике</t>
  </si>
  <si>
    <t>Приоритет в рубрике 25-го порядка для двойного баннера в рубрике</t>
  </si>
  <si>
    <t>Приоритет в рубрике 24-го порядка для двойного баннера в рубрике</t>
  </si>
  <si>
    <t>Приоритет в рубрике 23-го порядка для двойного баннера в рубрике</t>
  </si>
  <si>
    <t>Приоритет в рубрике 22-го порядка для двойного баннера в рубрике</t>
  </si>
  <si>
    <t>Приоритет в рубрике 21-го порядка для двойного баннера в рубрике</t>
  </si>
  <si>
    <t>Приоритет в рубрике 30-го порядка для одинарного баннера в рубрике</t>
  </si>
  <si>
    <t>Приоритет в рубрике 29-го порядка для одинарного баннера в рубрике</t>
  </si>
  <si>
    <t>Приоритет в рубрике 28-го порядка для одинарного баннера в рубрике</t>
  </si>
  <si>
    <t>Приоритет в рубрике 27-го порядка для одинарного баннера в рубрике</t>
  </si>
  <si>
    <t>Приоритет в рубрике 26-го порядка для одинарного баннера в рубрике</t>
  </si>
  <si>
    <t>Приоритет в рубрике 25-го порядка для одинарного баннера в рубрике</t>
  </si>
  <si>
    <t>Приоритет в рубрике 24-го порядка для одинарного баннера в рубрике</t>
  </si>
  <si>
    <t>Приоритет в рубрике 23-го порядка для одинарного баннера в рубрике</t>
  </si>
  <si>
    <t>Приоритет в рубрике 22-го порядка для одинарного баннера в рубрике</t>
  </si>
  <si>
    <t>Приоритет в рубрике 21-го порядка для одинарного баннера в рубрике</t>
  </si>
  <si>
    <r>
      <rPr>
        <vertAlign val="superscript"/>
        <sz val="14"/>
        <rFont val="Calibri"/>
        <family val="2"/>
        <charset val="204"/>
        <scheme val="minor"/>
      </rPr>
      <t>2</t>
    </r>
    <r>
      <rPr>
        <sz val="14"/>
        <rFont val="Calibri"/>
        <family val="2"/>
        <charset val="204"/>
        <scheme val="minor"/>
      </rPr>
      <t xml:space="preserve"> Рекламная позиция «Участие в тематической подборке» доступна к продаже по решению Исполнителя. Стоимость уточняйте у Исполнителя</t>
    </r>
  </si>
  <si>
    <r>
      <t>Баннер в поисковой выдаче (мобильная версия)</t>
    </r>
    <r>
      <rPr>
        <sz val="16"/>
        <rFont val="Arial"/>
        <family val="2"/>
        <charset val="204"/>
      </rPr>
      <t/>
    </r>
  </si>
  <si>
    <r>
      <rPr>
        <vertAlign val="superscript"/>
        <sz val="14"/>
        <rFont val="Calibri"/>
        <family val="2"/>
        <charset val="204"/>
        <scheme val="minor"/>
      </rPr>
      <t xml:space="preserve">1 </t>
    </r>
    <r>
      <rPr>
        <sz val="14"/>
        <rFont val="Calibri"/>
        <family val="2"/>
        <charset val="204"/>
        <scheme val="minor"/>
      </rPr>
      <t>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 Обратите внимание на исключение под сноской 1.1. (сноска указывается относительно конкретных рекламных позиций). 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</si>
  <si>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t>В стоимость включены 6 ежемесячных выпуска</t>
  </si>
  <si>
    <t>2ГИС Колл-трекинг на 6 и более месяцев</t>
  </si>
  <si>
    <t>2ГИС Колл-трекинг на 4-5 месяцев</t>
  </si>
  <si>
    <t>2ГИС Колл-трекинг на 2-3 месяца</t>
  </si>
  <si>
    <t>Предоставление Заказчику статистических данных о звонках Потребителей, использующих Приложение на основе Продуктов 2ГИС по функциональному назначению, Рекламируемому предприятию в Справочнике организаций; предоставление возможности доступа к аудиозаписям звонков</t>
  </si>
  <si>
    <t>2ГИС Колл-трекинг на 1 месяц</t>
  </si>
  <si>
    <t>Стоимость оказания Дополнительных услуг в месяц, руб. (в том числе НДС)</t>
  </si>
  <si>
    <t>Описание Дополнительных услуг</t>
  </si>
  <si>
    <t>Наименование Дополнительных услуг</t>
  </si>
  <si>
    <t>Дополнительные (информационные) услуги</t>
  </si>
  <si>
    <t>НА ОКАЗАНИЕ ДОПОЛНИТЕЛЬНЫХ УСЛУГ С ИСПОЛЬЗОВАНИЕМ СЕРВИСОВ 2ГИС</t>
  </si>
  <si>
    <r>
      <rPr>
        <vertAlign val="superscript"/>
        <sz val="14"/>
        <rFont val="Calibri"/>
        <family val="2"/>
        <charset val="204"/>
        <scheme val="minor"/>
      </rPr>
      <t xml:space="preserve">3 </t>
    </r>
    <r>
      <rPr>
        <sz val="14"/>
        <rFont val="Calibri"/>
        <family val="2"/>
        <charset val="204"/>
        <scheme val="minor"/>
      </rPr>
      <t>Рекламная позиция «Участие в тематической подборке» доступна к продаже по решению Исполнителя. Стоимость уточняйте у Исполнителя</t>
    </r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</si>
  <si>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 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</si>
  <si>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t>2ГИС Приоритет</t>
  </si>
  <si>
    <t>КОНТЕКСТНАЯ РЕКЛАМА</t>
  </si>
  <si>
    <t>Подключение базового приоритета</t>
  </si>
  <si>
    <t>Базовый приоритет</t>
  </si>
  <si>
    <t>Стоимость указана за 12 ежемесячных выпусков</t>
  </si>
  <si>
    <r>
      <t>Баннер в поисковой выдаче (ПК- и онлайн-версия)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</si>
  <si>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поисковой выдаче (мобильная версия) VIP</t>
    </r>
    <r>
      <rPr>
        <vertAlign val="superscript"/>
        <sz val="16"/>
        <rFont val="Calibri"/>
        <family val="2"/>
        <charset val="204"/>
        <scheme val="minor"/>
      </rPr>
      <t>2</t>
    </r>
  </si>
  <si>
    <t>Баннер на глобальной карте</t>
  </si>
  <si>
    <t>Баннер в поисковой выдаче (ПК- и онлайн-версия)</t>
  </si>
  <si>
    <t>Приоритет в рубрике 40-го порядка для двойного баннера в рубрике</t>
  </si>
  <si>
    <t>Приоритет в рубрике 39-го порядка для двойного баннера в рубрике</t>
  </si>
  <si>
    <t>Приоритет в рубрике 38-го порядка для двойного баннера в рубрике</t>
  </si>
  <si>
    <t>Приоритет в рубрике 37-го порядка для двойного баннера в рубрике</t>
  </si>
  <si>
    <t>Приоритет в рубрике 36-го порядка для двойного баннера в рубрике</t>
  </si>
  <si>
    <t>Приоритет в рубрике 35-го порядка для двойного баннера в рубрике</t>
  </si>
  <si>
    <t>Приоритет в рубрике 34-го порядка для двойного баннера в рубрике</t>
  </si>
  <si>
    <t>Приоритет в рубрике 33-го порядка для двойного баннера в рубрике</t>
  </si>
  <si>
    <t>Приоритет в рубрике 32-го порядка для двойного баннера в рубрике</t>
  </si>
  <si>
    <t>Приоритет в рубрике 31-го порядка для двойного баннера в рубрике</t>
  </si>
  <si>
    <t>Приоритет в рубрике 40-го порядка для одинарного баннера в рубрике</t>
  </si>
  <si>
    <t>Приоритет в рубрике 39-го порядка для одинарного баннера в рубрике</t>
  </si>
  <si>
    <t>Приоритет в рубрике 38-го порядка для одинарного баннера в рубрике</t>
  </si>
  <si>
    <t>Приоритет в рубрике 37-го порядка для одинарного баннера в рубрике</t>
  </si>
  <si>
    <t>Приоритет в рубрике 36-го порядка для одинарного баннера в рубрике</t>
  </si>
  <si>
    <t>Приоритет в рубрике 35-го порядка для одинарного баннера в рубрике</t>
  </si>
  <si>
    <t>Приоритет в рубрике 34-го порядка для одинарного баннера в рубрике</t>
  </si>
  <si>
    <t>Приоритет в рубрике 33-го порядка для одинарного баннера в рубрике</t>
  </si>
  <si>
    <t>Приоритет в рубрике 32-го порядка для одинарного баннера в рубрике</t>
  </si>
  <si>
    <t>Приоритет в рубрике 31-го порядка для одинарного баннера в рубрике</t>
  </si>
  <si>
    <t>Пакет «Базовый+» VIP**</t>
  </si>
  <si>
    <t>Реклама компании в карточках партнёров PremiZm свыше 50 адресов</t>
  </si>
  <si>
    <t>Реклама компании в карточках партнёров PremiZm до 50 адресов</t>
  </si>
  <si>
    <t>Реклама компании в карточках партнёров PremiZm до 30 адресов</t>
  </si>
  <si>
    <t>Реклама компании в карточках партнёров PremiZm до 10 адресов</t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</si>
  <si>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Статус VIP предполагает сопровождение договорных отношений персональным менеджером Исполнителя</t>
    </r>
  </si>
  <si>
    <t>Приоритет в рубрике 50-го порядка для двойного баннера в рубрике</t>
  </si>
  <si>
    <t>Приоритет в рубрике 49-го порядка для двойного баннера в рубрике</t>
  </si>
  <si>
    <t>Приоритет в рубрике 48-го порядка для двойного баннера в рубрике</t>
  </si>
  <si>
    <t>Приоритет в рубрике 47-го порядка для двойного баннера в рубрике</t>
  </si>
  <si>
    <t>Приоритет в рубрике 46-го порядка для двойного баннера в рубрике</t>
  </si>
  <si>
    <t>Приоритет в рубрике 45-го порядка для двойного баннера в рубрике</t>
  </si>
  <si>
    <t>Приоритет в рубрике 44-го порядка для двойного баннера в рубрике</t>
  </si>
  <si>
    <t>Приоритет в рубрике 43-го порядка для двойного баннера в рубрике</t>
  </si>
  <si>
    <t>Приоритет в рубрике 42-го порядка для двойного баннера в рубрике</t>
  </si>
  <si>
    <t>Приоритет в рубрике 41-го порядка для двойного баннера в рубрике</t>
  </si>
  <si>
    <t>Приоритет в рубрике 50-го порядка для одинарного баннера в рубрике</t>
  </si>
  <si>
    <t>Приоритет в рубрике 49-го порядка для одинарного баннера в рубрике</t>
  </si>
  <si>
    <t>Приоритет в рубрике 48-го порядка для одинарного баннера в рубрике</t>
  </si>
  <si>
    <t>Приоритет в рубрике 47-го порядка для одинарного баннера в рубрике</t>
  </si>
  <si>
    <t>Приоритет в рубрике 46-го порядка для одинарного баннера в рубрике</t>
  </si>
  <si>
    <t>Приоритет в рубрике 45-го порядка для одинарного баннера в рубрике</t>
  </si>
  <si>
    <t>Приоритет в рубрике 44-го порядка для одинарного баннера в рубрике</t>
  </si>
  <si>
    <t>Приоритет в рубрике 43-го порядка для одинарного баннера в рубрике</t>
  </si>
  <si>
    <t>Приоритет в рубрике 42-го порядка для одинарного баннера в рубрике</t>
  </si>
  <si>
    <t>Приоритет в рубрике 41-го порядка для одинарного баннера в рубрике</t>
  </si>
  <si>
    <r>
      <rPr>
        <vertAlign val="superscript"/>
        <sz val="14"/>
        <rFont val="Calibri"/>
        <family val="2"/>
        <charset val="204"/>
        <scheme val="minor"/>
      </rPr>
      <t xml:space="preserve">2 </t>
    </r>
    <r>
      <rPr>
        <sz val="14"/>
        <rFont val="Calibri"/>
        <family val="2"/>
        <charset val="204"/>
        <scheme val="minor"/>
      </rPr>
      <t>Статус VIP предполагает сопровождение договорных отношений персональным менеджером Исполнителя</t>
    </r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</si>
  <si>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</si>
  <si>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t>Виден всем пользователям при заходе на 2gis.ru. Минимальное количество для оформления заказа - 5 000 показов</t>
  </si>
  <si>
    <t>Баннер на стартовом экране (остальные города РФ) с видео</t>
  </si>
  <si>
    <t>Виден всем пользователям при заходе на 2gis.ru. Минимальное количество для оформления заказа - 100 000 показов</t>
  </si>
  <si>
    <t>Баннер на стартовом экране (города-миллионники РФ) с видео</t>
  </si>
  <si>
    <t>Баннер на стартовом экране (Москва, Санкт-Петербург) с видео</t>
  </si>
  <si>
    <t>Баннер на стартовом экране (остальные города РФ)</t>
  </si>
  <si>
    <t>Баннер на стартовом экране (города-миллионники РФ)</t>
  </si>
  <si>
    <t>Баннер на стартовом экране (Москва, Санкт-Петербург)</t>
  </si>
  <si>
    <t>Стоимость за 1000 показов</t>
  </si>
  <si>
    <t>Дополнительная скидка</t>
  </si>
  <si>
    <t>Лента скидок+</t>
  </si>
  <si>
    <t>Лента скидок</t>
  </si>
  <si>
    <t>Пакет "Основной"</t>
  </si>
  <si>
    <r>
      <t>Баннер в Личном кабинете VIP</t>
    </r>
    <r>
      <rPr>
        <vertAlign val="superscript"/>
        <sz val="16"/>
        <rFont val="Calibri"/>
        <family val="2"/>
        <charset val="204"/>
        <scheme val="minor"/>
      </rPr>
      <t>2</t>
    </r>
  </si>
  <si>
    <t>Баннер в Личном кабинете</t>
  </si>
  <si>
    <r>
      <t>Баннер в поисковой выдаче (мобильная версия)</t>
    </r>
    <r>
      <rPr>
        <vertAlign val="superscript"/>
        <sz val="16"/>
        <rFont val="Calibri"/>
        <family val="2"/>
        <charset val="204"/>
        <scheme val="minor"/>
      </rPr>
      <t xml:space="preserve">1.1 </t>
    </r>
    <r>
      <rPr>
        <sz val="16"/>
        <rFont val="Calibri"/>
        <family val="2"/>
        <charset val="204"/>
        <scheme val="minor"/>
      </rPr>
      <t>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</si>
  <si>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на глобальной карте VIP</t>
    </r>
    <r>
      <rPr>
        <vertAlign val="superscript"/>
        <sz val="16"/>
        <rFont val="Calibri"/>
        <family val="2"/>
        <charset val="204"/>
        <scheme val="minor"/>
      </rPr>
      <t>2</t>
    </r>
  </si>
  <si>
    <t>Приоритет в рубрике 80-го порядка для объявления в поисковой выдаче</t>
  </si>
  <si>
    <t>Приоритет в рубрике 79-го порядка для объявления в поисковой выдаче</t>
  </si>
  <si>
    <t>Приоритет в рубрике 78-го порядка для объявления в поисковой выдаче</t>
  </si>
  <si>
    <t>Приоритет в рубрике 77-го порядка для объявления в поисковой выдаче</t>
  </si>
  <si>
    <t>Приоритет в рубрике 76-го порядка для объявления в поисковой выдаче</t>
  </si>
  <si>
    <t>Приоритет в рубрике 75-го порядка для объявления в поисковой выдаче</t>
  </si>
  <si>
    <t>Приоритет в рубрике 74-го порядка для объявления в поисковой выдаче</t>
  </si>
  <si>
    <t>Приоритет в рубрике 73-го порядка для объявления в поисковой выдаче</t>
  </si>
  <si>
    <t>Приоритет в рубрике 72-го порядка для объявления в поисковой выдаче</t>
  </si>
  <si>
    <t>Приоритет в рубрике 71-го порядка для объявления в поисковой выдаче</t>
  </si>
  <si>
    <t>Приоритет в рубрике 70-го порядка для объявления в поисковой выдаче</t>
  </si>
  <si>
    <t>Приоритет в рубрике 69-го порядка для объявления в поисковой выдаче</t>
  </si>
  <si>
    <t>Приоритет в рубрике 68-го порядка для объявления в поисковой выдаче</t>
  </si>
  <si>
    <t>Приоритет в рубрике 67-го порядка для объявления в поисковой выдаче</t>
  </si>
  <si>
    <t>Приоритет в рубрике 66-го порядка для объявления в поисковой выдаче</t>
  </si>
  <si>
    <t>Приоритет в рубрике 65-го порядка для объявления в поисковой выдаче</t>
  </si>
  <si>
    <t>Приоритет в рубрике 64-го порядка для объявления в поисковой выдаче</t>
  </si>
  <si>
    <t>Приоритет в рубрике 63-го порядка для объявления в поисковой выдаче</t>
  </si>
  <si>
    <t>Приоритет в рубрике 62-го порядка для объявления в поисковой выдаче</t>
  </si>
  <si>
    <t>Приоритет в рубрике 61-го порядка для объявления в поисковой выдаче</t>
  </si>
  <si>
    <t>Приоритет в рубрике 60-го порядка для объявления в поисковой выдаче</t>
  </si>
  <si>
    <t>Приоритет в рубрике 59-го порядка для объявления в поисковой выдаче</t>
  </si>
  <si>
    <t>Приоритет в рубрике 58-го порядка для объявления в поисковой выдаче</t>
  </si>
  <si>
    <t>Приоритет в рубрике 57-го порядка для объявления в поисковой выдаче</t>
  </si>
  <si>
    <t>Приоритет в рубрике 56-го порядка для объявления в поисковой выдаче</t>
  </si>
  <si>
    <t>Приоритет в рубрике 55-го порядка для объявления в поисковой выдаче</t>
  </si>
  <si>
    <t>Приоритет в рубрике 54-го порядка для объявления в поисковой выдаче</t>
  </si>
  <si>
    <t>Приоритет в рубрике 53-го порядка для объявления в поисковой выдаче</t>
  </si>
  <si>
    <t>Приоритет в рубрике 52-го порядка для объявления в поисковой выдаче</t>
  </si>
  <si>
    <t>Приоритет в рубрике 51-го порядка для объявления в поисковой выдаче</t>
  </si>
  <si>
    <t>Приоритет в рубрике 50-го порядка для объявления в поисковой выдаче</t>
  </si>
  <si>
    <t>Приоритет в рубрике 49-го порядка для объявления в поисковой выдаче</t>
  </si>
  <si>
    <t>Приоритет в рубрике 48-го порядка для объявления в поисковой выдаче</t>
  </si>
  <si>
    <t>Приоритет в рубрике 47-го порядка для объявления в поисковой выдаче</t>
  </si>
  <si>
    <t>Приоритет в рубрике 46-го порядка для объявления в поисковой выдаче</t>
  </si>
  <si>
    <t>Приоритет в рубрике 45-го порядка для объявления в поисковой выдаче</t>
  </si>
  <si>
    <t>Приоритет в рубрике 44-го порядка для объявления в поисковой выдаче</t>
  </si>
  <si>
    <t>Приоритет в рубрике 43-го порядка для объявления в поисковой выдаче</t>
  </si>
  <si>
    <t>Приоритет в рубрике 42-го порядка для объявления в поисковой выдаче</t>
  </si>
  <si>
    <t>Приоритет в рубрике 41-го порядка для объявления в поисковой выдаче</t>
  </si>
  <si>
    <t>Приоритет в рубрике 40-го порядка для объявления в поисковой выдаче</t>
  </si>
  <si>
    <t>Приоритет в рубрике 39-го порядка для объявления в поисковой выдаче</t>
  </si>
  <si>
    <t>Приоритет в рубрике 38-го порядка для объявления в поисковой выдаче</t>
  </si>
  <si>
    <t>Приоритет в рубрике 37-го порядка для объявления в поисковой выдаче</t>
  </si>
  <si>
    <t>Приоритет в рубрике 36-го порядка для объявления в поисковой выдаче</t>
  </si>
  <si>
    <t>Приоритет в рубрике 35-го порядка для объявления в поисковой выдаче</t>
  </si>
  <si>
    <t>Приоритет в рубрике 34-го порядка для объявления в поисковой выдаче</t>
  </si>
  <si>
    <t>Приоритет в рубрике 33-го порядка для объявления в поисковой выдаче</t>
  </si>
  <si>
    <t>Приоритет в рубрике 32-го порядка для объявления в поисковой выдаче</t>
  </si>
  <si>
    <t>Приоритет в рубрике 31-го порядка для объявления в поисковой выдаче</t>
  </si>
  <si>
    <t>Приоритет в рубрике 30-го порядка для объявления в поисковой выдаче</t>
  </si>
  <si>
    <t>Приоритет в рубрике 29-го порядка для объявления в поисковой выдаче</t>
  </si>
  <si>
    <t>Приоритет в рубрике 28-го порядка для объявления в поисковой выдаче</t>
  </si>
  <si>
    <t>Приоритет в рубрике 27-го порядка для объявления в поисковой выдаче</t>
  </si>
  <si>
    <t>Приоритет в рубрике 26-го порядка для объявления в поисковой выдаче</t>
  </si>
  <si>
    <t>Приоритет в рубрике 25-го порядка для объявления в поисковой выдаче</t>
  </si>
  <si>
    <t>Приоритет в рубрике 24-го порядка для объявления в поисковой выдаче</t>
  </si>
  <si>
    <t>Приоритет в рубрике 23-го порядка для объявления в поисковой выдаче</t>
  </si>
  <si>
    <t>Приоритет в рубрике 22-го порядка для объявления в поисковой выдаче</t>
  </si>
  <si>
    <t>Приоритет в рубрике 21-го порядка для объявления в поисковой выдаче</t>
  </si>
  <si>
    <t>Приоритет в рубрике 20-го порядка для объявления в поисковой выдаче</t>
  </si>
  <si>
    <t>Приоритет в рубрике 19-го порядка для объявления в поисковой выдаче</t>
  </si>
  <si>
    <t>Приоритет в рубрике 18-го порядка для объявления в поисковой выдаче</t>
  </si>
  <si>
    <t>Приоритет в рубрике 17-го порядка для объявления в поисковой выдаче</t>
  </si>
  <si>
    <t>Приоритет в рубрике 16-го порядка для объявления в поисковой выдаче</t>
  </si>
  <si>
    <t>Приоритет в рубрике 15-го порядка для объявления в поисковой выдаче</t>
  </si>
  <si>
    <t>Приоритет в рубрике 14-го порядка для объявления в поисковой выдаче</t>
  </si>
  <si>
    <t>Приоритет в рубрике 13-го порядка для объявления в поисковой выдаче</t>
  </si>
  <si>
    <t>Приоритет в рубрике 12-го порядка для объявления в поисковой выдаче</t>
  </si>
  <si>
    <t>Приоритет в рубрике 11-го порядка для объявления в поисковой выдаче</t>
  </si>
  <si>
    <t>Приоритет в рубрике 10-го порядка для объявления в поисковой выдаче</t>
  </si>
  <si>
    <t>Приоритет в рубрике 9-го порядка для объявления в поисковой выдаче</t>
  </si>
  <si>
    <t>Приоритет в рубрике 8-го порядка для объявления в поисковой выдаче</t>
  </si>
  <si>
    <t>Приоритет в рубрике 7-го порядка для объявления в поисковой выдаче</t>
  </si>
  <si>
    <t>Приоритет в рубрике 6-го порядка для объявления в поисковой выдаче</t>
  </si>
  <si>
    <t>Приоритет в рубрике 5-го порядка для объявления в поисковой выдаче</t>
  </si>
  <si>
    <t>Приоритет в рубрике 4-го порядка для объявления в поисковой выдаче</t>
  </si>
  <si>
    <t>Приоритет в рубрике 3-го порядка для объявления в поисковой выдаче</t>
  </si>
  <si>
    <t>Приоритет в рубрике 2-го порядка для объявления в поисковой выдаче</t>
  </si>
  <si>
    <t>Приоритет в рубрике 1-го порядка для объявления в поисковой выдаче</t>
  </si>
  <si>
    <r>
      <t>Подключение в другие рубрики для пакета Базовый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</si>
  <si>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Подключение в другие рубрики для пакета Базовый</t>
  </si>
  <si>
    <t>Пакет Базовый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</si>
</sst>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\-??_р_._-;_-@_-"/>
    <numFmt numFmtId="165" formatCode="_-* #,##0_р_._-;\-* #,##0_р_._-;_-* \-??_р_._-;_-@_-"/>
  </numFmts>
  <fonts count="27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sz val="12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0"/>
      <color indexed="12"/>
      <name val="Arial"/>
      <family val="2"/>
      <charset val="204"/>
    </font>
    <font>
      <u/>
      <sz val="12"/>
      <color rgb="FF0000FF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vertAlign val="superscript"/>
      <sz val="14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vertAlign val="superscript"/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22"/>
      <name val="Calibri"/>
      <family val="2"/>
      <charset val="204"/>
      <scheme val="minor"/>
    </font>
    <font>
      <sz val="16"/>
      <name val="Arial"/>
      <family val="2"/>
      <charset val="204"/>
    </font>
    <font>
      <b/>
      <vertAlign val="superscript"/>
      <sz val="16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vertAlign val="superscript"/>
      <sz val="20"/>
      <name val="Calibri"/>
      <family val="2"/>
      <charset val="204"/>
      <scheme val="minor"/>
    </font>
    <font>
      <sz val="16"/>
      <color theme="0"/>
      <name val="Calibri"/>
      <family val="2"/>
      <charset val="204"/>
      <scheme val="minor"/>
    </font>
    <font>
      <sz val="36"/>
      <name val="Calibri"/>
      <family val="2"/>
      <charset val="204"/>
      <scheme val="minor"/>
    </font>
    <font>
      <b/>
      <sz val="36"/>
      <color indexed="21"/>
      <name val="Calibri"/>
      <family val="2"/>
      <charset val="204"/>
      <scheme val="minor"/>
    </font>
    <font>
      <b/>
      <sz val="36"/>
      <name val="Calibri"/>
      <family val="2"/>
      <charset val="204"/>
      <scheme val="minor"/>
    </font>
    <font>
      <b/>
      <i/>
      <sz val="16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41"/>
      </patternFill>
    </fill>
    <fill>
      <patternFill patternType="solid">
        <fgColor indexed="50"/>
        <bgColor indexed="51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34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64"/>
      </patternFill>
    </fill>
  </fills>
  <borders count="144">
    <border>
      <left/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164" fontId="1" fillId="0" borderId="0"/>
  </cellStyleXfs>
  <cellXfs count="384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2" applyNumberFormat="1" applyFont="1" applyAlignment="1">
      <alignment horizontal="left" vertical="center"/>
    </xf>
    <xf numFmtId="0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center" vertical="center"/>
    </xf>
    <xf numFmtId="0" fontId="7" fillId="2" borderId="0" xfId="1" applyNumberFormat="1" applyFont="1" applyFill="1" applyAlignment="1">
      <alignment vertical="center"/>
    </xf>
    <xf numFmtId="0" fontId="9" fillId="2" borderId="0" xfId="1" applyFont="1" applyFill="1" applyAlignment="1">
      <alignment horizontal="center" vertical="center" wrapText="1"/>
    </xf>
    <xf numFmtId="0" fontId="10" fillId="2" borderId="0" xfId="1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2" borderId="0" xfId="1" applyFont="1" applyFill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0" fontId="9" fillId="2" borderId="0" xfId="1" applyFont="1" applyFill="1" applyAlignment="1">
      <alignment vertical="center" wrapText="1"/>
    </xf>
    <xf numFmtId="0" fontId="10" fillId="2" borderId="0" xfId="1" applyFont="1" applyFill="1" applyBorder="1" applyAlignment="1">
      <alignment horizontal="left" vertical="center" wrapText="1"/>
    </xf>
    <xf numFmtId="4" fontId="12" fillId="2" borderId="0" xfId="1" applyNumberFormat="1" applyFont="1" applyFill="1" applyBorder="1" applyAlignment="1">
      <alignment horizontal="center" vertical="center"/>
    </xf>
    <xf numFmtId="3" fontId="9" fillId="2" borderId="0" xfId="3" applyNumberFormat="1" applyFont="1" applyFill="1" applyBorder="1" applyAlignment="1" applyProtection="1">
      <alignment horizontal="left" vertical="center" wrapText="1"/>
    </xf>
    <xf numFmtId="0" fontId="9" fillId="2" borderId="0" xfId="3" applyNumberFormat="1" applyFont="1" applyFill="1" applyBorder="1" applyAlignment="1" applyProtection="1">
      <alignment horizontal="left" vertical="center" wrapText="1"/>
    </xf>
    <xf numFmtId="165" fontId="12" fillId="3" borderId="1" xfId="3" applyNumberFormat="1" applyFont="1" applyFill="1" applyBorder="1" applyAlignment="1" applyProtection="1">
      <alignment horizontal="center" vertical="center" wrapText="1"/>
    </xf>
    <xf numFmtId="165" fontId="12" fillId="3" borderId="2" xfId="3" applyNumberFormat="1" applyFont="1" applyFill="1" applyBorder="1" applyAlignment="1" applyProtection="1">
      <alignment horizontal="center" vertical="center" wrapText="1"/>
    </xf>
    <xf numFmtId="165" fontId="12" fillId="3" borderId="3" xfId="3" applyNumberFormat="1" applyFont="1" applyFill="1" applyBorder="1" applyAlignment="1" applyProtection="1">
      <alignment horizontal="center" vertical="center" wrapText="1"/>
    </xf>
    <xf numFmtId="165" fontId="9" fillId="3" borderId="1" xfId="3" applyNumberFormat="1" applyFont="1" applyFill="1" applyBorder="1" applyAlignment="1" applyProtection="1">
      <alignment horizontal="center" vertical="center" wrapText="1"/>
    </xf>
    <xf numFmtId="165" fontId="9" fillId="3" borderId="4" xfId="3" applyNumberFormat="1" applyFont="1" applyFill="1" applyBorder="1" applyAlignment="1" applyProtection="1">
      <alignment horizontal="center" vertical="center" wrapText="1"/>
    </xf>
    <xf numFmtId="165" fontId="9" fillId="3" borderId="5" xfId="3" applyNumberFormat="1" applyFont="1" applyFill="1" applyBorder="1" applyAlignment="1" applyProtection="1">
      <alignment horizontal="center" vertical="center" wrapText="1"/>
    </xf>
    <xf numFmtId="4" fontId="12" fillId="2" borderId="6" xfId="1" applyNumberFormat="1" applyFont="1" applyFill="1" applyBorder="1" applyAlignment="1">
      <alignment horizontal="center" vertical="center"/>
    </xf>
    <xf numFmtId="4" fontId="12" fillId="2" borderId="7" xfId="1" applyNumberFormat="1" applyFont="1" applyFill="1" applyBorder="1" applyAlignment="1">
      <alignment horizontal="center" vertical="center"/>
    </xf>
    <xf numFmtId="4" fontId="12" fillId="2" borderId="8" xfId="1" applyNumberFormat="1" applyFont="1" applyFill="1" applyBorder="1" applyAlignment="1">
      <alignment horizontal="center" vertical="center"/>
    </xf>
    <xf numFmtId="3" fontId="9" fillId="2" borderId="6" xfId="3" applyNumberFormat="1" applyFont="1" applyFill="1" applyBorder="1" applyAlignment="1" applyProtection="1">
      <alignment horizontal="left" vertical="center" wrapText="1"/>
    </xf>
    <xf numFmtId="3" fontId="9" fillId="2" borderId="7" xfId="3" applyNumberFormat="1" applyFont="1" applyFill="1" applyBorder="1" applyAlignment="1" applyProtection="1">
      <alignment horizontal="left" vertical="center" wrapText="1"/>
    </xf>
    <xf numFmtId="3" fontId="9" fillId="2" borderId="9" xfId="3" applyNumberFormat="1" applyFont="1" applyFill="1" applyBorder="1" applyAlignment="1" applyProtection="1">
      <alignment horizontal="left" vertical="center" wrapText="1"/>
    </xf>
    <xf numFmtId="4" fontId="12" fillId="2" borderId="10" xfId="1" applyNumberFormat="1" applyFont="1" applyFill="1" applyBorder="1" applyAlignment="1">
      <alignment horizontal="center" vertical="center"/>
    </xf>
    <xf numFmtId="4" fontId="12" fillId="2" borderId="11" xfId="1" applyNumberFormat="1" applyFont="1" applyFill="1" applyBorder="1" applyAlignment="1">
      <alignment horizontal="center" vertical="center"/>
    </xf>
    <xf numFmtId="4" fontId="12" fillId="2" borderId="12" xfId="1" applyNumberFormat="1" applyFont="1" applyFill="1" applyBorder="1" applyAlignment="1">
      <alignment horizontal="center" vertical="center"/>
    </xf>
    <xf numFmtId="3" fontId="9" fillId="2" borderId="13" xfId="3" applyNumberFormat="1" applyFont="1" applyFill="1" applyBorder="1" applyAlignment="1" applyProtection="1">
      <alignment horizontal="left" vertical="center" wrapText="1"/>
    </xf>
    <xf numFmtId="3" fontId="9" fillId="2" borderId="14" xfId="3" applyNumberFormat="1" applyFont="1" applyFill="1" applyBorder="1" applyAlignment="1" applyProtection="1">
      <alignment horizontal="left" vertical="center" wrapText="1"/>
    </xf>
    <xf numFmtId="3" fontId="9" fillId="2" borderId="15" xfId="3" applyNumberFormat="1" applyFont="1" applyFill="1" applyBorder="1" applyAlignment="1" applyProtection="1">
      <alignment horizontal="left" vertical="center" wrapText="1"/>
    </xf>
    <xf numFmtId="0" fontId="14" fillId="4" borderId="16" xfId="3" applyNumberFormat="1" applyFont="1" applyFill="1" applyBorder="1" applyAlignment="1" applyProtection="1">
      <alignment horizontal="left" vertical="center" wrapText="1"/>
      <protection locked="0"/>
    </xf>
    <xf numFmtId="0" fontId="14" fillId="4" borderId="17" xfId="3" applyNumberFormat="1" applyFont="1" applyFill="1" applyBorder="1" applyAlignment="1" applyProtection="1">
      <alignment horizontal="left" vertical="center" wrapText="1"/>
      <protection locked="0"/>
    </xf>
    <xf numFmtId="0" fontId="14" fillId="4" borderId="5" xfId="3" applyNumberFormat="1" applyFont="1" applyFill="1" applyBorder="1" applyAlignment="1" applyProtection="1">
      <alignment horizontal="left" vertical="center" wrapText="1"/>
      <protection locked="0"/>
    </xf>
    <xf numFmtId="3" fontId="9" fillId="2" borderId="18" xfId="3" applyNumberFormat="1" applyFont="1" applyFill="1" applyBorder="1" applyAlignment="1" applyProtection="1">
      <alignment horizontal="left" vertical="center" wrapText="1"/>
    </xf>
    <xf numFmtId="3" fontId="9" fillId="2" borderId="19" xfId="3" applyNumberFormat="1" applyFont="1" applyFill="1" applyBorder="1" applyAlignment="1" applyProtection="1">
      <alignment horizontal="left" vertical="center" wrapText="1"/>
    </xf>
    <xf numFmtId="3" fontId="9" fillId="2" borderId="20" xfId="3" applyNumberFormat="1" applyFont="1" applyFill="1" applyBorder="1" applyAlignment="1" applyProtection="1">
      <alignment horizontal="left" vertical="center" wrapText="1"/>
    </xf>
    <xf numFmtId="4" fontId="12" fillId="2" borderId="13" xfId="1" applyNumberFormat="1" applyFont="1" applyFill="1" applyBorder="1" applyAlignment="1">
      <alignment horizontal="center" vertical="center"/>
    </xf>
    <xf numFmtId="4" fontId="12" fillId="2" borderId="14" xfId="1" applyNumberFormat="1" applyFont="1" applyFill="1" applyBorder="1" applyAlignment="1">
      <alignment horizontal="center" vertical="center"/>
    </xf>
    <xf numFmtId="4" fontId="12" fillId="2" borderId="21" xfId="1" applyNumberFormat="1" applyFont="1" applyFill="1" applyBorder="1" applyAlignment="1">
      <alignment horizontal="center" vertical="center"/>
    </xf>
    <xf numFmtId="4" fontId="15" fillId="5" borderId="1" xfId="1" applyNumberFormat="1" applyFont="1" applyFill="1" applyBorder="1" applyAlignment="1">
      <alignment horizontal="center" vertical="center"/>
    </xf>
    <xf numFmtId="4" fontId="15" fillId="5" borderId="2" xfId="1" applyNumberFormat="1" applyFont="1" applyFill="1" applyBorder="1" applyAlignment="1">
      <alignment horizontal="center" vertical="center"/>
    </xf>
    <xf numFmtId="4" fontId="15" fillId="5" borderId="3" xfId="1" applyNumberFormat="1" applyFont="1" applyFill="1" applyBorder="1" applyAlignment="1">
      <alignment horizontal="center" vertical="center"/>
    </xf>
    <xf numFmtId="0" fontId="15" fillId="5" borderId="16" xfId="1" applyFont="1" applyFill="1" applyBorder="1" applyAlignment="1">
      <alignment horizontal="left" vertical="center"/>
    </xf>
    <xf numFmtId="0" fontId="15" fillId="5" borderId="17" xfId="1" applyFont="1" applyFill="1" applyBorder="1" applyAlignment="1">
      <alignment horizontal="left" vertical="center"/>
    </xf>
    <xf numFmtId="0" fontId="15" fillId="5" borderId="5" xfId="1" applyFont="1" applyFill="1" applyBorder="1" applyAlignment="1">
      <alignment horizontal="left" vertical="center"/>
    </xf>
    <xf numFmtId="4" fontId="12" fillId="2" borderId="22" xfId="1" applyNumberFormat="1" applyFont="1" applyFill="1" applyBorder="1" applyAlignment="1">
      <alignment horizontal="center" vertical="center"/>
    </xf>
    <xf numFmtId="4" fontId="12" fillId="2" borderId="23" xfId="1" applyNumberFormat="1" applyFont="1" applyFill="1" applyBorder="1" applyAlignment="1">
      <alignment horizontal="center" vertical="center"/>
    </xf>
    <xf numFmtId="4" fontId="12" fillId="2" borderId="24" xfId="1" applyNumberFormat="1" applyFont="1" applyFill="1" applyBorder="1" applyAlignment="1">
      <alignment horizontal="center" vertical="center"/>
    </xf>
    <xf numFmtId="3" fontId="9" fillId="2" borderId="22" xfId="3" applyNumberFormat="1" applyFont="1" applyFill="1" applyBorder="1" applyAlignment="1" applyProtection="1">
      <alignment horizontal="left" vertical="center" wrapText="1"/>
    </xf>
    <xf numFmtId="3" fontId="9" fillId="2" borderId="23" xfId="3" applyNumberFormat="1" applyFont="1" applyFill="1" applyBorder="1" applyAlignment="1" applyProtection="1">
      <alignment horizontal="left" vertical="center" wrapText="1"/>
    </xf>
    <xf numFmtId="3" fontId="9" fillId="2" borderId="25" xfId="3" applyNumberFormat="1" applyFont="1" applyFill="1" applyBorder="1" applyAlignment="1" applyProtection="1">
      <alignment horizontal="left" vertical="center" wrapText="1"/>
    </xf>
    <xf numFmtId="4" fontId="12" fillId="2" borderId="15" xfId="1" applyNumberFormat="1" applyFont="1" applyFill="1" applyBorder="1" applyAlignment="1">
      <alignment horizontal="center" vertical="center"/>
    </xf>
    <xf numFmtId="4" fontId="12" fillId="2" borderId="26" xfId="1" applyNumberFormat="1" applyFont="1" applyFill="1" applyBorder="1" applyAlignment="1">
      <alignment horizontal="center" vertical="center"/>
    </xf>
    <xf numFmtId="4" fontId="12" fillId="2" borderId="27" xfId="1" applyNumberFormat="1" applyFont="1" applyFill="1" applyBorder="1" applyAlignment="1">
      <alignment horizontal="center" vertical="center"/>
    </xf>
    <xf numFmtId="4" fontId="12" fillId="2" borderId="28" xfId="1" applyNumberFormat="1" applyFont="1" applyFill="1" applyBorder="1" applyAlignment="1">
      <alignment horizontal="center" vertical="center"/>
    </xf>
    <xf numFmtId="3" fontId="9" fillId="2" borderId="29" xfId="3" applyNumberFormat="1" applyFont="1" applyFill="1" applyBorder="1" applyAlignment="1" applyProtection="1">
      <alignment horizontal="left" vertical="center" wrapText="1"/>
    </xf>
    <xf numFmtId="3" fontId="9" fillId="2" borderId="30" xfId="3" applyNumberFormat="1" applyFont="1" applyFill="1" applyBorder="1" applyAlignment="1" applyProtection="1">
      <alignment horizontal="left" vertical="center" wrapText="1"/>
    </xf>
    <xf numFmtId="3" fontId="9" fillId="2" borderId="31" xfId="3" applyNumberFormat="1" applyFont="1" applyFill="1" applyBorder="1" applyAlignment="1" applyProtection="1">
      <alignment horizontal="left" vertical="center" wrapText="1"/>
    </xf>
    <xf numFmtId="4" fontId="12" fillId="2" borderId="9" xfId="1" applyNumberFormat="1" applyFont="1" applyFill="1" applyBorder="1" applyAlignment="1">
      <alignment horizontal="center" vertical="center"/>
    </xf>
    <xf numFmtId="4" fontId="15" fillId="5" borderId="32" xfId="1" applyNumberFormat="1" applyFont="1" applyFill="1" applyBorder="1" applyAlignment="1">
      <alignment horizontal="center" vertical="center"/>
    </xf>
    <xf numFmtId="4" fontId="15" fillId="5" borderId="33" xfId="1" applyNumberFormat="1" applyFont="1" applyFill="1" applyBorder="1" applyAlignment="1">
      <alignment horizontal="center" vertical="center"/>
    </xf>
    <xf numFmtId="4" fontId="15" fillId="5" borderId="34" xfId="1" applyNumberFormat="1" applyFont="1" applyFill="1" applyBorder="1" applyAlignment="1">
      <alignment horizontal="center" vertical="center"/>
    </xf>
    <xf numFmtId="0" fontId="15" fillId="5" borderId="35" xfId="1" applyFont="1" applyFill="1" applyBorder="1" applyAlignment="1">
      <alignment horizontal="left" vertical="center"/>
    </xf>
    <xf numFmtId="0" fontId="15" fillId="5" borderId="36" xfId="1" applyFont="1" applyFill="1" applyBorder="1" applyAlignment="1">
      <alignment horizontal="left" vertical="center"/>
    </xf>
    <xf numFmtId="0" fontId="15" fillId="5" borderId="37" xfId="1" applyFont="1" applyFill="1" applyBorder="1" applyAlignment="1">
      <alignment horizontal="left" vertical="center"/>
    </xf>
    <xf numFmtId="4" fontId="12" fillId="6" borderId="38" xfId="1" applyNumberFormat="1" applyFont="1" applyFill="1" applyBorder="1" applyAlignment="1">
      <alignment horizontal="center" vertical="center"/>
    </xf>
    <xf numFmtId="4" fontId="12" fillId="6" borderId="39" xfId="1" applyNumberFormat="1" applyFont="1" applyFill="1" applyBorder="1" applyAlignment="1">
      <alignment horizontal="center" vertical="center"/>
    </xf>
    <xf numFmtId="4" fontId="12" fillId="6" borderId="40" xfId="1" applyNumberFormat="1" applyFont="1" applyFill="1" applyBorder="1" applyAlignment="1">
      <alignment horizontal="center" vertical="center"/>
    </xf>
    <xf numFmtId="0" fontId="14" fillId="6" borderId="38" xfId="1" applyFont="1" applyFill="1" applyBorder="1" applyAlignment="1">
      <alignment horizontal="left" vertical="center"/>
    </xf>
    <xf numFmtId="0" fontId="14" fillId="6" borderId="39" xfId="1" applyFont="1" applyFill="1" applyBorder="1" applyAlignment="1">
      <alignment horizontal="left" vertical="center"/>
    </xf>
    <xf numFmtId="0" fontId="14" fillId="6" borderId="41" xfId="1" applyFont="1" applyFill="1" applyBorder="1" applyAlignment="1">
      <alignment horizontal="left" vertical="center"/>
    </xf>
    <xf numFmtId="3" fontId="9" fillId="2" borderId="42" xfId="3" applyNumberFormat="1" applyFont="1" applyFill="1" applyBorder="1" applyAlignment="1" applyProtection="1">
      <alignment horizontal="left" vertical="center" wrapText="1"/>
    </xf>
    <xf numFmtId="4" fontId="12" fillId="2" borderId="43" xfId="1" applyNumberFormat="1" applyFont="1" applyFill="1" applyBorder="1" applyAlignment="1">
      <alignment horizontal="center" vertical="center"/>
    </xf>
    <xf numFmtId="4" fontId="12" fillId="2" borderId="44" xfId="1" applyNumberFormat="1" applyFont="1" applyFill="1" applyBorder="1" applyAlignment="1">
      <alignment horizontal="center" vertical="center"/>
    </xf>
    <xf numFmtId="4" fontId="12" fillId="2" borderId="45" xfId="1" applyNumberFormat="1" applyFont="1" applyFill="1" applyBorder="1" applyAlignment="1">
      <alignment horizontal="center" vertical="center"/>
    </xf>
    <xf numFmtId="3" fontId="9" fillId="2" borderId="43" xfId="3" applyNumberFormat="1" applyFont="1" applyFill="1" applyBorder="1" applyAlignment="1" applyProtection="1">
      <alignment horizontal="left" vertical="center" wrapText="1"/>
    </xf>
    <xf numFmtId="3" fontId="9" fillId="2" borderId="46" xfId="3" applyNumberFormat="1" applyFont="1" applyFill="1" applyBorder="1" applyAlignment="1" applyProtection="1">
      <alignment horizontal="left" vertical="center" wrapText="1"/>
    </xf>
    <xf numFmtId="3" fontId="9" fillId="2" borderId="47" xfId="3" applyNumberFormat="1" applyFont="1" applyFill="1" applyBorder="1" applyAlignment="1" applyProtection="1">
      <alignment horizontal="left" vertical="center" wrapText="1"/>
    </xf>
    <xf numFmtId="4" fontId="12" fillId="6" borderId="48" xfId="1" applyNumberFormat="1" applyFont="1" applyFill="1" applyBorder="1" applyAlignment="1">
      <alignment horizontal="center" vertical="center"/>
    </xf>
    <xf numFmtId="4" fontId="12" fillId="6" borderId="49" xfId="1" applyNumberFormat="1" applyFont="1" applyFill="1" applyBorder="1" applyAlignment="1">
      <alignment horizontal="center" vertical="center"/>
    </xf>
    <xf numFmtId="4" fontId="12" fillId="6" borderId="50" xfId="1" applyNumberFormat="1" applyFont="1" applyFill="1" applyBorder="1" applyAlignment="1">
      <alignment horizontal="center" vertical="center"/>
    </xf>
    <xf numFmtId="0" fontId="14" fillId="6" borderId="48" xfId="1" applyFont="1" applyFill="1" applyBorder="1" applyAlignment="1">
      <alignment horizontal="left" vertical="center"/>
    </xf>
    <xf numFmtId="0" fontId="14" fillId="6" borderId="49" xfId="1" applyFont="1" applyFill="1" applyBorder="1" applyAlignment="1">
      <alignment horizontal="left" vertical="center"/>
    </xf>
    <xf numFmtId="0" fontId="14" fillId="6" borderId="51" xfId="1" applyFont="1" applyFill="1" applyBorder="1" applyAlignment="1">
      <alignment horizontal="left" vertical="center"/>
    </xf>
    <xf numFmtId="165" fontId="9" fillId="3" borderId="16" xfId="3" applyNumberFormat="1" applyFont="1" applyFill="1" applyBorder="1" applyAlignment="1" applyProtection="1">
      <alignment horizontal="center" vertical="center" wrapText="1"/>
    </xf>
    <xf numFmtId="165" fontId="9" fillId="3" borderId="17" xfId="3" applyNumberFormat="1" applyFont="1" applyFill="1" applyBorder="1" applyAlignment="1" applyProtection="1">
      <alignment horizontal="center" vertical="center" wrapText="1"/>
    </xf>
    <xf numFmtId="4" fontId="12" fillId="2" borderId="52" xfId="1" applyNumberFormat="1" applyFont="1" applyFill="1" applyBorder="1" applyAlignment="1">
      <alignment horizontal="center" vertical="center"/>
    </xf>
    <xf numFmtId="4" fontId="12" fillId="2" borderId="53" xfId="1" applyNumberFormat="1" applyFont="1" applyFill="1" applyBorder="1" applyAlignment="1">
      <alignment horizontal="center" vertical="center"/>
    </xf>
    <xf numFmtId="4" fontId="12" fillId="2" borderId="54" xfId="1" applyNumberFormat="1" applyFont="1" applyFill="1" applyBorder="1" applyAlignment="1">
      <alignment horizontal="center" vertical="center"/>
    </xf>
    <xf numFmtId="4" fontId="12" fillId="2" borderId="55" xfId="1" applyNumberFormat="1" applyFont="1" applyFill="1" applyBorder="1" applyAlignment="1">
      <alignment horizontal="center" vertical="center"/>
    </xf>
    <xf numFmtId="4" fontId="12" fillId="2" borderId="56" xfId="1" applyNumberFormat="1" applyFont="1" applyFill="1" applyBorder="1" applyAlignment="1">
      <alignment horizontal="center" vertical="center"/>
    </xf>
    <xf numFmtId="4" fontId="12" fillId="2" borderId="57" xfId="1" applyNumberFormat="1" applyFont="1" applyFill="1" applyBorder="1" applyAlignment="1">
      <alignment horizontal="center" vertical="center"/>
    </xf>
    <xf numFmtId="3" fontId="9" fillId="2" borderId="58" xfId="3" applyNumberFormat="1" applyFont="1" applyFill="1" applyBorder="1" applyAlignment="1" applyProtection="1">
      <alignment horizontal="left" vertical="center" wrapText="1"/>
    </xf>
    <xf numFmtId="3" fontId="9" fillId="2" borderId="59" xfId="3" applyNumberFormat="1" applyFont="1" applyFill="1" applyBorder="1" applyAlignment="1" applyProtection="1">
      <alignment horizontal="left" vertical="center" wrapText="1"/>
    </xf>
    <xf numFmtId="0" fontId="18" fillId="6" borderId="60" xfId="1" applyFont="1" applyFill="1" applyBorder="1" applyAlignment="1">
      <alignment horizontal="center" vertical="center" wrapText="1"/>
    </xf>
    <xf numFmtId="0" fontId="18" fillId="6" borderId="61" xfId="1" applyFont="1" applyFill="1" applyBorder="1" applyAlignment="1">
      <alignment horizontal="left" vertical="center"/>
    </xf>
    <xf numFmtId="0" fontId="18" fillId="6" borderId="62" xfId="1" applyFont="1" applyFill="1" applyBorder="1" applyAlignment="1">
      <alignment horizontal="left" vertical="center"/>
    </xf>
    <xf numFmtId="0" fontId="18" fillId="6" borderId="63" xfId="1" applyFont="1" applyFill="1" applyBorder="1" applyAlignment="1">
      <alignment horizontal="left" vertical="center"/>
    </xf>
    <xf numFmtId="0" fontId="15" fillId="5" borderId="64" xfId="1" applyFont="1" applyFill="1" applyBorder="1" applyAlignment="1">
      <alignment horizontal="left" vertical="center"/>
    </xf>
    <xf numFmtId="0" fontId="15" fillId="5" borderId="65" xfId="1" applyFont="1" applyFill="1" applyBorder="1" applyAlignment="1">
      <alignment horizontal="left" vertical="center"/>
    </xf>
    <xf numFmtId="0" fontId="9" fillId="2" borderId="0" xfId="1" applyFont="1" applyFill="1" applyAlignment="1">
      <alignment vertical="center"/>
    </xf>
    <xf numFmtId="0" fontId="9" fillId="2" borderId="0" xfId="2" applyNumberFormat="1" applyFont="1" applyFill="1" applyBorder="1" applyAlignment="1" applyProtection="1">
      <alignment horizontal="left" vertical="center" wrapText="1"/>
    </xf>
    <xf numFmtId="0" fontId="9" fillId="2" borderId="0" xfId="2" applyNumberFormat="1" applyFont="1" applyFill="1" applyBorder="1" applyAlignment="1" applyProtection="1">
      <alignment vertical="center" wrapText="1"/>
    </xf>
    <xf numFmtId="0" fontId="20" fillId="2" borderId="0" xfId="2" applyNumberFormat="1" applyFont="1" applyFill="1" applyBorder="1" applyAlignment="1" applyProtection="1">
      <alignment horizontal="left" vertical="center" wrapText="1"/>
    </xf>
    <xf numFmtId="0" fontId="21" fillId="2" borderId="0" xfId="1" applyFont="1" applyFill="1" applyAlignment="1">
      <alignment vertical="center"/>
    </xf>
    <xf numFmtId="0" fontId="22" fillId="2" borderId="0" xfId="2" applyNumberFormat="1" applyFont="1" applyFill="1" applyBorder="1" applyAlignment="1" applyProtection="1">
      <alignment horizontal="left" vertical="center" wrapText="1"/>
    </xf>
    <xf numFmtId="0" fontId="23" fillId="2" borderId="0" xfId="2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15" fillId="2" borderId="0" xfId="2" applyNumberFormat="1" applyFont="1" applyFill="1" applyBorder="1" applyAlignment="1" applyProtection="1">
      <alignment horizontal="center" vertical="center" wrapText="1"/>
    </xf>
    <xf numFmtId="0" fontId="9" fillId="2" borderId="0" xfId="1" applyFont="1" applyFill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10" fillId="2" borderId="0" xfId="1" applyFont="1" applyFill="1" applyAlignment="1">
      <alignment vertical="center"/>
    </xf>
    <xf numFmtId="4" fontId="12" fillId="2" borderId="18" xfId="1" applyNumberFormat="1" applyFont="1" applyFill="1" applyBorder="1" applyAlignment="1">
      <alignment horizontal="center" vertical="center"/>
    </xf>
    <xf numFmtId="4" fontId="12" fillId="2" borderId="19" xfId="1" applyNumberFormat="1" applyFont="1" applyFill="1" applyBorder="1" applyAlignment="1">
      <alignment horizontal="center" vertical="center"/>
    </xf>
    <xf numFmtId="4" fontId="12" fillId="2" borderId="66" xfId="1" applyNumberFormat="1" applyFont="1" applyFill="1" applyBorder="1" applyAlignment="1">
      <alignment horizontal="center" vertical="center"/>
    </xf>
    <xf numFmtId="4" fontId="15" fillId="5" borderId="38" xfId="1" applyNumberFormat="1" applyFont="1" applyFill="1" applyBorder="1" applyAlignment="1">
      <alignment horizontal="center" vertical="center"/>
    </xf>
    <xf numFmtId="4" fontId="15" fillId="5" borderId="39" xfId="1" applyNumberFormat="1" applyFont="1" applyFill="1" applyBorder="1" applyAlignment="1">
      <alignment horizontal="center" vertical="center"/>
    </xf>
    <xf numFmtId="4" fontId="15" fillId="5" borderId="40" xfId="1" applyNumberFormat="1" applyFont="1" applyFill="1" applyBorder="1" applyAlignment="1">
      <alignment horizontal="center" vertical="center"/>
    </xf>
    <xf numFmtId="0" fontId="15" fillId="5" borderId="67" xfId="1" applyFont="1" applyFill="1" applyBorder="1" applyAlignment="1">
      <alignment horizontal="left" vertical="center"/>
    </xf>
    <xf numFmtId="0" fontId="15" fillId="5" borderId="68" xfId="1" applyFont="1" applyFill="1" applyBorder="1" applyAlignment="1">
      <alignment horizontal="left" vertical="center"/>
    </xf>
    <xf numFmtId="0" fontId="15" fillId="5" borderId="69" xfId="1" applyFont="1" applyFill="1" applyBorder="1" applyAlignment="1">
      <alignment horizontal="left" vertical="center"/>
    </xf>
    <xf numFmtId="165" fontId="12" fillId="3" borderId="70" xfId="3" applyNumberFormat="1" applyFont="1" applyFill="1" applyBorder="1" applyAlignment="1" applyProtection="1">
      <alignment horizontal="center" vertical="center" wrapText="1"/>
    </xf>
    <xf numFmtId="165" fontId="12" fillId="3" borderId="71" xfId="3" applyNumberFormat="1" applyFont="1" applyFill="1" applyBorder="1" applyAlignment="1" applyProtection="1">
      <alignment horizontal="center" vertical="center" wrapText="1"/>
    </xf>
    <xf numFmtId="165" fontId="12" fillId="3" borderId="72" xfId="3" applyNumberFormat="1" applyFont="1" applyFill="1" applyBorder="1" applyAlignment="1" applyProtection="1">
      <alignment horizontal="center" vertical="center" wrapText="1"/>
    </xf>
    <xf numFmtId="165" fontId="9" fillId="3" borderId="70" xfId="3" applyNumberFormat="1" applyFont="1" applyFill="1" applyBorder="1" applyAlignment="1" applyProtection="1">
      <alignment horizontal="center" vertical="center" wrapText="1"/>
    </xf>
    <xf numFmtId="165" fontId="9" fillId="3" borderId="73" xfId="3" applyNumberFormat="1" applyFont="1" applyFill="1" applyBorder="1" applyAlignment="1" applyProtection="1">
      <alignment horizontal="center" vertical="center" wrapText="1"/>
    </xf>
    <xf numFmtId="165" fontId="9" fillId="3" borderId="74" xfId="3" applyNumberFormat="1" applyFont="1" applyFill="1" applyBorder="1" applyAlignment="1" applyProtection="1">
      <alignment horizontal="center" vertical="center" wrapText="1"/>
    </xf>
    <xf numFmtId="4" fontId="12" fillId="2" borderId="75" xfId="1" applyNumberFormat="1" applyFont="1" applyFill="1" applyBorder="1" applyAlignment="1">
      <alignment horizontal="center" vertical="center"/>
    </xf>
    <xf numFmtId="4" fontId="12" fillId="2" borderId="76" xfId="1" applyNumberFormat="1" applyFont="1" applyFill="1" applyBorder="1" applyAlignment="1">
      <alignment horizontal="center" vertical="center"/>
    </xf>
    <xf numFmtId="4" fontId="12" fillId="2" borderId="77" xfId="1" applyNumberFormat="1" applyFont="1" applyFill="1" applyBorder="1" applyAlignment="1">
      <alignment horizontal="center" vertical="center"/>
    </xf>
    <xf numFmtId="4" fontId="12" fillId="2" borderId="78" xfId="1" applyNumberFormat="1" applyFont="1" applyFill="1" applyBorder="1" applyAlignment="1">
      <alignment horizontal="center" vertical="center"/>
    </xf>
    <xf numFmtId="4" fontId="12" fillId="2" borderId="79" xfId="1" applyNumberFormat="1" applyFont="1" applyFill="1" applyBorder="1" applyAlignment="1">
      <alignment horizontal="center" vertical="center"/>
    </xf>
    <xf numFmtId="4" fontId="12" fillId="2" borderId="80" xfId="1" applyNumberFormat="1" applyFont="1" applyFill="1" applyBorder="1" applyAlignment="1">
      <alignment horizontal="center" vertical="center"/>
    </xf>
    <xf numFmtId="165" fontId="12" fillId="3" borderId="81" xfId="3" applyNumberFormat="1" applyFont="1" applyFill="1" applyBorder="1" applyAlignment="1" applyProtection="1">
      <alignment horizontal="center" vertical="center" wrapText="1"/>
    </xf>
    <xf numFmtId="165" fontId="12" fillId="3" borderId="82" xfId="3" applyNumberFormat="1" applyFont="1" applyFill="1" applyBorder="1" applyAlignment="1" applyProtection="1">
      <alignment horizontal="center" vertical="center" wrapText="1"/>
    </xf>
    <xf numFmtId="165" fontId="12" fillId="3" borderId="83" xfId="3" applyNumberFormat="1" applyFont="1" applyFill="1" applyBorder="1" applyAlignment="1" applyProtection="1">
      <alignment horizontal="center" vertical="center" wrapText="1"/>
    </xf>
    <xf numFmtId="165" fontId="9" fillId="3" borderId="81" xfId="3" applyNumberFormat="1" applyFont="1" applyFill="1" applyBorder="1" applyAlignment="1" applyProtection="1">
      <alignment horizontal="center" vertical="center" wrapText="1"/>
    </xf>
    <xf numFmtId="165" fontId="9" fillId="3" borderId="84" xfId="3" applyNumberFormat="1" applyFont="1" applyFill="1" applyBorder="1" applyAlignment="1" applyProtection="1">
      <alignment horizontal="center" vertical="center" wrapText="1"/>
    </xf>
    <xf numFmtId="165" fontId="9" fillId="3" borderId="85" xfId="3" applyNumberFormat="1" applyFont="1" applyFill="1" applyBorder="1" applyAlignment="1" applyProtection="1">
      <alignment horizontal="center" vertical="center" wrapText="1"/>
    </xf>
    <xf numFmtId="4" fontId="12" fillId="2" borderId="86" xfId="1" applyNumberFormat="1" applyFont="1" applyFill="1" applyBorder="1" applyAlignment="1">
      <alignment horizontal="center" vertical="center"/>
    </xf>
    <xf numFmtId="0" fontId="9" fillId="2" borderId="10" xfId="3" applyNumberFormat="1" applyFont="1" applyFill="1" applyBorder="1" applyAlignment="1" applyProtection="1">
      <alignment horizontal="left" vertical="center" wrapText="1"/>
      <protection locked="0"/>
    </xf>
    <xf numFmtId="0" fontId="9" fillId="2" borderId="11" xfId="3" applyNumberFormat="1" applyFont="1" applyFill="1" applyBorder="1" applyAlignment="1" applyProtection="1">
      <alignment horizontal="left" vertical="center" wrapText="1"/>
      <protection locked="0"/>
    </xf>
    <xf numFmtId="0" fontId="9" fillId="2" borderId="12" xfId="3" applyNumberFormat="1" applyFont="1" applyFill="1" applyBorder="1" applyAlignment="1" applyProtection="1">
      <alignment horizontal="left" vertical="center" wrapText="1"/>
      <protection locked="0"/>
    </xf>
    <xf numFmtId="4" fontId="12" fillId="2" borderId="87" xfId="1" applyNumberFormat="1" applyFont="1" applyFill="1" applyBorder="1" applyAlignment="1">
      <alignment horizontal="center" vertical="center"/>
    </xf>
    <xf numFmtId="0" fontId="9" fillId="2" borderId="78" xfId="3" applyNumberFormat="1" applyFont="1" applyFill="1" applyBorder="1" applyAlignment="1" applyProtection="1">
      <alignment horizontal="left" vertical="center" wrapText="1"/>
      <protection locked="0"/>
    </xf>
    <xf numFmtId="0" fontId="9" fillId="2" borderId="79" xfId="3" applyNumberFormat="1" applyFont="1" applyFill="1" applyBorder="1" applyAlignment="1" applyProtection="1">
      <alignment horizontal="left" vertical="center" wrapText="1"/>
      <protection locked="0"/>
    </xf>
    <xf numFmtId="0" fontId="9" fillId="2" borderId="80" xfId="3" applyNumberFormat="1" applyFont="1" applyFill="1" applyBorder="1" applyAlignment="1" applyProtection="1">
      <alignment horizontal="left" vertical="center" wrapText="1"/>
      <protection locked="0"/>
    </xf>
    <xf numFmtId="0" fontId="9" fillId="2" borderId="88" xfId="3" applyNumberFormat="1" applyFont="1" applyFill="1" applyBorder="1" applyAlignment="1" applyProtection="1">
      <alignment horizontal="left" vertical="center" wrapText="1"/>
      <protection locked="0"/>
    </xf>
    <xf numFmtId="0" fontId="9" fillId="2" borderId="89" xfId="3" applyNumberFormat="1" applyFont="1" applyFill="1" applyBorder="1" applyAlignment="1" applyProtection="1">
      <alignment horizontal="left" vertical="center" wrapText="1"/>
      <protection locked="0"/>
    </xf>
    <xf numFmtId="0" fontId="9" fillId="2" borderId="76" xfId="3" applyNumberFormat="1" applyFont="1" applyFill="1" applyBorder="1" applyAlignment="1" applyProtection="1">
      <alignment horizontal="left" vertical="center" wrapText="1"/>
      <protection locked="0"/>
    </xf>
    <xf numFmtId="0" fontId="9" fillId="2" borderId="77" xfId="3" applyNumberFormat="1" applyFont="1" applyFill="1" applyBorder="1" applyAlignment="1" applyProtection="1">
      <alignment horizontal="left" vertical="center" wrapText="1"/>
      <protection locked="0"/>
    </xf>
    <xf numFmtId="0" fontId="9" fillId="2" borderId="90" xfId="3" applyNumberFormat="1" applyFont="1" applyFill="1" applyBorder="1" applyAlignment="1" applyProtection="1">
      <alignment horizontal="left" vertical="center" wrapText="1"/>
      <protection locked="0"/>
    </xf>
    <xf numFmtId="165" fontId="12" fillId="3" borderId="61" xfId="3" applyNumberFormat="1" applyFont="1" applyFill="1" applyBorder="1" applyAlignment="1" applyProtection="1">
      <alignment horizontal="center" vertical="center" wrapText="1"/>
    </xf>
    <xf numFmtId="165" fontId="12" fillId="3" borderId="62" xfId="3" applyNumberFormat="1" applyFont="1" applyFill="1" applyBorder="1" applyAlignment="1" applyProtection="1">
      <alignment horizontal="center" vertical="center" wrapText="1"/>
    </xf>
    <xf numFmtId="165" fontId="12" fillId="3" borderId="91" xfId="3" applyNumberFormat="1" applyFont="1" applyFill="1" applyBorder="1" applyAlignment="1" applyProtection="1">
      <alignment horizontal="center" vertical="center" wrapText="1"/>
    </xf>
    <xf numFmtId="165" fontId="9" fillId="3" borderId="61" xfId="3" applyNumberFormat="1" applyFont="1" applyFill="1" applyBorder="1" applyAlignment="1" applyProtection="1">
      <alignment horizontal="center" vertical="center" wrapText="1"/>
    </xf>
    <xf numFmtId="165" fontId="9" fillId="3" borderId="92" xfId="3" applyNumberFormat="1" applyFont="1" applyFill="1" applyBorder="1" applyAlignment="1" applyProtection="1">
      <alignment horizontal="center" vertical="center" wrapText="1"/>
    </xf>
    <xf numFmtId="165" fontId="9" fillId="3" borderId="93" xfId="3" applyNumberFormat="1" applyFont="1" applyFill="1" applyBorder="1" applyAlignment="1" applyProtection="1">
      <alignment horizontal="center" vertical="center" wrapText="1"/>
    </xf>
    <xf numFmtId="0" fontId="18" fillId="6" borderId="94" xfId="1" applyFont="1" applyFill="1" applyBorder="1" applyAlignment="1">
      <alignment horizontal="center" vertical="center" wrapText="1"/>
    </xf>
    <xf numFmtId="0" fontId="18" fillId="6" borderId="95" xfId="1" applyFont="1" applyFill="1" applyBorder="1" applyAlignment="1">
      <alignment horizontal="center" vertical="center" wrapText="1"/>
    </xf>
    <xf numFmtId="0" fontId="18" fillId="6" borderId="96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4" fontId="12" fillId="2" borderId="97" xfId="1" applyNumberFormat="1" applyFont="1" applyFill="1" applyBorder="1" applyAlignment="1">
      <alignment horizontal="center" vertical="center"/>
    </xf>
    <xf numFmtId="4" fontId="12" fillId="2" borderId="98" xfId="1" applyNumberFormat="1" applyFont="1" applyFill="1" applyBorder="1" applyAlignment="1">
      <alignment horizontal="center" vertical="center"/>
    </xf>
    <xf numFmtId="4" fontId="12" fillId="2" borderId="99" xfId="1" applyNumberFormat="1" applyFont="1" applyFill="1" applyBorder="1" applyAlignment="1">
      <alignment horizontal="center" vertical="center"/>
    </xf>
    <xf numFmtId="4" fontId="15" fillId="5" borderId="100" xfId="1" applyNumberFormat="1" applyFont="1" applyFill="1" applyBorder="1" applyAlignment="1">
      <alignment horizontal="center" vertical="center"/>
    </xf>
    <xf numFmtId="4" fontId="15" fillId="5" borderId="101" xfId="1" applyNumberFormat="1" applyFont="1" applyFill="1" applyBorder="1" applyAlignment="1">
      <alignment horizontal="center" vertical="center"/>
    </xf>
    <xf numFmtId="4" fontId="15" fillId="5" borderId="60" xfId="1" applyNumberFormat="1" applyFont="1" applyFill="1" applyBorder="1" applyAlignment="1">
      <alignment horizontal="center" vertical="center"/>
    </xf>
    <xf numFmtId="0" fontId="15" fillId="5" borderId="94" xfId="1" applyFont="1" applyFill="1" applyBorder="1" applyAlignment="1">
      <alignment horizontal="left" vertical="center"/>
    </xf>
    <xf numFmtId="0" fontId="15" fillId="5" borderId="95" xfId="1" applyFont="1" applyFill="1" applyBorder="1" applyAlignment="1">
      <alignment horizontal="left" vertical="center"/>
    </xf>
    <xf numFmtId="0" fontId="15" fillId="5" borderId="96" xfId="1" applyFont="1" applyFill="1" applyBorder="1" applyAlignment="1">
      <alignment horizontal="left" vertical="center"/>
    </xf>
    <xf numFmtId="4" fontId="12" fillId="2" borderId="20" xfId="1" applyNumberFormat="1" applyFont="1" applyFill="1" applyBorder="1" applyAlignment="1">
      <alignment horizontal="center" vertical="center"/>
    </xf>
    <xf numFmtId="4" fontId="12" fillId="2" borderId="102" xfId="1" applyNumberFormat="1" applyFont="1" applyFill="1" applyBorder="1" applyAlignment="1">
      <alignment horizontal="center" vertical="center"/>
    </xf>
    <xf numFmtId="4" fontId="12" fillId="2" borderId="103" xfId="1" applyNumberFormat="1" applyFont="1" applyFill="1" applyBorder="1" applyAlignment="1">
      <alignment horizontal="center" vertical="center"/>
    </xf>
    <xf numFmtId="4" fontId="12" fillId="2" borderId="104" xfId="1" applyNumberFormat="1" applyFont="1" applyFill="1" applyBorder="1" applyAlignment="1">
      <alignment horizontal="center" vertical="center"/>
    </xf>
    <xf numFmtId="3" fontId="9" fillId="2" borderId="70" xfId="3" applyNumberFormat="1" applyFont="1" applyFill="1" applyBorder="1" applyAlignment="1" applyProtection="1">
      <alignment horizontal="left" vertical="center" wrapText="1"/>
    </xf>
    <xf numFmtId="3" fontId="9" fillId="2" borderId="73" xfId="3" applyNumberFormat="1" applyFont="1" applyFill="1" applyBorder="1" applyAlignment="1" applyProtection="1">
      <alignment horizontal="left" vertical="center" wrapText="1"/>
    </xf>
    <xf numFmtId="3" fontId="9" fillId="2" borderId="74" xfId="3" applyNumberFormat="1" applyFont="1" applyFill="1" applyBorder="1" applyAlignment="1" applyProtection="1">
      <alignment horizontal="left" vertical="center" wrapText="1"/>
    </xf>
    <xf numFmtId="3" fontId="9" fillId="2" borderId="102" xfId="3" applyNumberFormat="1" applyFont="1" applyFill="1" applyBorder="1" applyAlignment="1" applyProtection="1">
      <alignment horizontal="left" vertical="center" wrapText="1"/>
    </xf>
    <xf numFmtId="3" fontId="9" fillId="2" borderId="105" xfId="3" applyNumberFormat="1" applyFont="1" applyFill="1" applyBorder="1" applyAlignment="1" applyProtection="1">
      <alignment horizontal="left" vertical="center" wrapText="1"/>
    </xf>
    <xf numFmtId="3" fontId="9" fillId="2" borderId="106" xfId="3" applyNumberFormat="1" applyFont="1" applyFill="1" applyBorder="1" applyAlignment="1" applyProtection="1">
      <alignment horizontal="left" vertical="center" wrapText="1"/>
    </xf>
    <xf numFmtId="0" fontId="18" fillId="6" borderId="100" xfId="1" applyFont="1" applyFill="1" applyBorder="1" applyAlignment="1">
      <alignment horizontal="center" vertical="center" wrapText="1"/>
    </xf>
    <xf numFmtId="0" fontId="18" fillId="6" borderId="101" xfId="1" applyFont="1" applyFill="1" applyBorder="1" applyAlignment="1">
      <alignment horizontal="center" vertical="center" wrapText="1"/>
    </xf>
    <xf numFmtId="3" fontId="9" fillId="2" borderId="75" xfId="3" applyNumberFormat="1" applyFont="1" applyFill="1" applyBorder="1" applyAlignment="1" applyProtection="1">
      <alignment horizontal="left" vertical="center" wrapText="1"/>
    </xf>
    <xf numFmtId="3" fontId="9" fillId="2" borderId="76" xfId="3" applyNumberFormat="1" applyFont="1" applyFill="1" applyBorder="1" applyAlignment="1" applyProtection="1">
      <alignment horizontal="left" vertical="center" wrapText="1"/>
    </xf>
    <xf numFmtId="3" fontId="9" fillId="2" borderId="77" xfId="3" applyNumberFormat="1" applyFont="1" applyFill="1" applyBorder="1" applyAlignment="1" applyProtection="1">
      <alignment horizontal="left" vertical="center" wrapText="1"/>
    </xf>
    <xf numFmtId="4" fontId="12" fillId="2" borderId="107" xfId="1" applyNumberFormat="1" applyFont="1" applyFill="1" applyBorder="1" applyAlignment="1">
      <alignment horizontal="center" vertical="center"/>
    </xf>
    <xf numFmtId="3" fontId="9" fillId="2" borderId="103" xfId="3" applyNumberFormat="1" applyFont="1" applyFill="1" applyBorder="1" applyAlignment="1" applyProtection="1">
      <alignment horizontal="left" vertical="center" wrapText="1"/>
    </xf>
    <xf numFmtId="3" fontId="9" fillId="2" borderId="104" xfId="3" applyNumberFormat="1" applyFont="1" applyFill="1" applyBorder="1" applyAlignment="1" applyProtection="1">
      <alignment horizontal="left" vertical="center" wrapText="1"/>
    </xf>
    <xf numFmtId="4" fontId="12" fillId="6" borderId="1" xfId="1" applyNumberFormat="1" applyFont="1" applyFill="1" applyBorder="1" applyAlignment="1">
      <alignment horizontal="center" vertical="center"/>
    </xf>
    <xf numFmtId="4" fontId="12" fillId="6" borderId="2" xfId="1" applyNumberFormat="1" applyFont="1" applyFill="1" applyBorder="1" applyAlignment="1">
      <alignment horizontal="center" vertical="center"/>
    </xf>
    <xf numFmtId="4" fontId="12" fillId="6" borderId="3" xfId="1" applyNumberFormat="1" applyFont="1" applyFill="1" applyBorder="1" applyAlignment="1">
      <alignment horizontal="center" vertical="center"/>
    </xf>
    <xf numFmtId="0" fontId="14" fillId="6" borderId="1" xfId="1" applyFont="1" applyFill="1" applyBorder="1" applyAlignment="1">
      <alignment horizontal="left" vertical="center"/>
    </xf>
    <xf numFmtId="0" fontId="14" fillId="6" borderId="2" xfId="1" applyFont="1" applyFill="1" applyBorder="1" applyAlignment="1">
      <alignment horizontal="left" vertical="center"/>
    </xf>
    <xf numFmtId="0" fontId="14" fillId="6" borderId="108" xfId="1" applyFont="1" applyFill="1" applyBorder="1" applyAlignment="1">
      <alignment horizontal="left" vertical="center"/>
    </xf>
    <xf numFmtId="165" fontId="12" fillId="3" borderId="16" xfId="3" applyNumberFormat="1" applyFont="1" applyFill="1" applyBorder="1" applyAlignment="1" applyProtection="1">
      <alignment horizontal="center" vertical="center" wrapText="1"/>
    </xf>
    <xf numFmtId="165" fontId="12" fillId="3" borderId="17" xfId="3" applyNumberFormat="1" applyFont="1" applyFill="1" applyBorder="1" applyAlignment="1" applyProtection="1">
      <alignment horizontal="center" vertical="center" wrapText="1"/>
    </xf>
    <xf numFmtId="165" fontId="12" fillId="3" borderId="5" xfId="3" applyNumberFormat="1" applyFont="1" applyFill="1" applyBorder="1" applyAlignment="1" applyProtection="1">
      <alignment horizontal="center" vertical="center" wrapText="1"/>
    </xf>
    <xf numFmtId="4" fontId="12" fillId="2" borderId="29" xfId="1" applyNumberFormat="1" applyFont="1" applyFill="1" applyBorder="1" applyAlignment="1">
      <alignment horizontal="center" vertical="center"/>
    </xf>
    <xf numFmtId="4" fontId="12" fillId="2" borderId="30" xfId="1" applyNumberFormat="1" applyFont="1" applyFill="1" applyBorder="1" applyAlignment="1">
      <alignment horizontal="center" vertical="center"/>
    </xf>
    <xf numFmtId="4" fontId="12" fillId="2" borderId="31" xfId="1" applyNumberFormat="1" applyFont="1" applyFill="1" applyBorder="1" applyAlignment="1">
      <alignment horizontal="center" vertical="center"/>
    </xf>
    <xf numFmtId="4" fontId="14" fillId="2" borderId="13" xfId="1" applyNumberFormat="1" applyFont="1" applyFill="1" applyBorder="1" applyAlignment="1">
      <alignment horizontal="center" vertical="center"/>
    </xf>
    <xf numFmtId="4" fontId="14" fillId="2" borderId="14" xfId="1" applyNumberFormat="1" applyFont="1" applyFill="1" applyBorder="1" applyAlignment="1">
      <alignment horizontal="center" vertical="center"/>
    </xf>
    <xf numFmtId="4" fontId="14" fillId="2" borderId="21" xfId="1" applyNumberFormat="1" applyFont="1" applyFill="1" applyBorder="1" applyAlignment="1">
      <alignment horizontal="center" vertical="center"/>
    </xf>
    <xf numFmtId="3" fontId="9" fillId="2" borderId="109" xfId="3" applyNumberFormat="1" applyFont="1" applyFill="1" applyBorder="1" applyAlignment="1" applyProtection="1">
      <alignment horizontal="left" vertical="center" wrapText="1"/>
    </xf>
    <xf numFmtId="3" fontId="9" fillId="2" borderId="110" xfId="3" applyNumberFormat="1" applyFont="1" applyFill="1" applyBorder="1" applyAlignment="1" applyProtection="1">
      <alignment horizontal="left" vertical="center" wrapText="1"/>
    </xf>
    <xf numFmtId="4" fontId="12" fillId="2" borderId="111" xfId="1" applyNumberFormat="1" applyFont="1" applyFill="1" applyBorder="1" applyAlignment="1">
      <alignment horizontal="center" vertical="center"/>
    </xf>
    <xf numFmtId="4" fontId="12" fillId="2" borderId="112" xfId="1" applyNumberFormat="1" applyFont="1" applyFill="1" applyBorder="1" applyAlignment="1">
      <alignment horizontal="center" vertical="center"/>
    </xf>
    <xf numFmtId="4" fontId="12" fillId="2" borderId="59" xfId="1" applyNumberFormat="1" applyFont="1" applyFill="1" applyBorder="1" applyAlignment="1">
      <alignment horizontal="center" vertical="center"/>
    </xf>
    <xf numFmtId="4" fontId="12" fillId="2" borderId="70" xfId="1" applyNumberFormat="1" applyFont="1" applyFill="1" applyBorder="1" applyAlignment="1">
      <alignment horizontal="center" vertical="center"/>
    </xf>
    <xf numFmtId="4" fontId="12" fillId="2" borderId="71" xfId="1" applyNumberFormat="1" applyFont="1" applyFill="1" applyBorder="1" applyAlignment="1">
      <alignment horizontal="center" vertical="center"/>
    </xf>
    <xf numFmtId="4" fontId="12" fillId="2" borderId="72" xfId="1" applyNumberFormat="1" applyFont="1" applyFill="1" applyBorder="1" applyAlignment="1">
      <alignment horizontal="center" vertical="center"/>
    </xf>
    <xf numFmtId="3" fontId="9" fillId="2" borderId="71" xfId="3" applyNumberFormat="1" applyFont="1" applyFill="1" applyBorder="1" applyAlignment="1" applyProtection="1">
      <alignment horizontal="left" vertical="center" wrapText="1"/>
    </xf>
    <xf numFmtId="3" fontId="9" fillId="2" borderId="113" xfId="3" applyNumberFormat="1" applyFont="1" applyFill="1" applyBorder="1" applyAlignment="1" applyProtection="1">
      <alignment horizontal="left" vertical="center" wrapText="1"/>
    </xf>
    <xf numFmtId="4" fontId="12" fillId="6" borderId="70" xfId="1" applyNumberFormat="1" applyFont="1" applyFill="1" applyBorder="1" applyAlignment="1">
      <alignment horizontal="center" vertical="center"/>
    </xf>
    <xf numFmtId="4" fontId="12" fillId="6" borderId="71" xfId="1" applyNumberFormat="1" applyFont="1" applyFill="1" applyBorder="1" applyAlignment="1">
      <alignment horizontal="center" vertical="center"/>
    </xf>
    <xf numFmtId="4" fontId="12" fillId="6" borderId="72" xfId="1" applyNumberFormat="1" applyFont="1" applyFill="1" applyBorder="1" applyAlignment="1">
      <alignment horizontal="center" vertical="center"/>
    </xf>
    <xf numFmtId="0" fontId="14" fillId="6" borderId="70" xfId="1" applyFont="1" applyFill="1" applyBorder="1" applyAlignment="1">
      <alignment horizontal="left" vertical="center"/>
    </xf>
    <xf numFmtId="0" fontId="14" fillId="6" borderId="71" xfId="1" applyFont="1" applyFill="1" applyBorder="1" applyAlignment="1">
      <alignment horizontal="left" vertical="center"/>
    </xf>
    <xf numFmtId="0" fontId="14" fillId="6" borderId="113" xfId="1" applyFont="1" applyFill="1" applyBorder="1" applyAlignment="1">
      <alignment horizontal="left" vertical="center"/>
    </xf>
    <xf numFmtId="0" fontId="9" fillId="7" borderId="10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4" fontId="9" fillId="7" borderId="12" xfId="0" applyNumberFormat="1" applyFont="1" applyFill="1" applyBorder="1" applyAlignment="1">
      <alignment horizontal="center" vertical="center" wrapText="1"/>
    </xf>
    <xf numFmtId="0" fontId="9" fillId="7" borderId="114" xfId="0" applyFont="1" applyFill="1" applyBorder="1" applyAlignment="1">
      <alignment horizontal="center" vertical="center" wrapText="1"/>
    </xf>
    <xf numFmtId="0" fontId="9" fillId="7" borderId="74" xfId="0" applyFont="1" applyFill="1" applyBorder="1" applyAlignment="1">
      <alignment horizontal="center" vertical="center" wrapText="1"/>
    </xf>
    <xf numFmtId="0" fontId="9" fillId="7" borderId="115" xfId="0" applyFont="1" applyFill="1" applyBorder="1" applyAlignment="1">
      <alignment horizontal="left" vertical="center" wrapText="1"/>
    </xf>
    <xf numFmtId="0" fontId="9" fillId="7" borderId="53" xfId="0" applyFont="1" applyFill="1" applyBorder="1" applyAlignment="1">
      <alignment horizontal="left" vertical="center" wrapText="1"/>
    </xf>
    <xf numFmtId="0" fontId="9" fillId="7" borderId="75" xfId="0" applyFont="1" applyFill="1" applyBorder="1" applyAlignment="1">
      <alignment horizontal="center" vertical="center" wrapText="1"/>
    </xf>
    <xf numFmtId="0" fontId="9" fillId="7" borderId="76" xfId="0" applyFont="1" applyFill="1" applyBorder="1" applyAlignment="1">
      <alignment horizontal="center" vertical="center" wrapText="1"/>
    </xf>
    <xf numFmtId="4" fontId="9" fillId="7" borderId="77" xfId="0" applyNumberFormat="1" applyFont="1" applyFill="1" applyBorder="1" applyAlignment="1">
      <alignment horizontal="center" vertical="center" wrapText="1"/>
    </xf>
    <xf numFmtId="0" fontId="9" fillId="7" borderId="0" xfId="0" applyFont="1" applyFill="1" applyBorder="1" applyAlignment="1">
      <alignment horizontal="center" vertical="center" wrapText="1"/>
    </xf>
    <xf numFmtId="0" fontId="9" fillId="7" borderId="85" xfId="0" applyFont="1" applyFill="1" applyBorder="1" applyAlignment="1">
      <alignment horizontal="center" vertical="center" wrapText="1"/>
    </xf>
    <xf numFmtId="0" fontId="9" fillId="7" borderId="116" xfId="0" applyFont="1" applyFill="1" applyBorder="1" applyAlignment="1">
      <alignment horizontal="left" vertical="center" wrapText="1"/>
    </xf>
    <xf numFmtId="0" fontId="9" fillId="7" borderId="55" xfId="0" applyFont="1" applyFill="1" applyBorder="1" applyAlignment="1">
      <alignment horizontal="left" vertical="center" wrapText="1"/>
    </xf>
    <xf numFmtId="0" fontId="9" fillId="7" borderId="78" xfId="0" applyFont="1" applyFill="1" applyBorder="1" applyAlignment="1">
      <alignment horizontal="center" vertical="center" wrapText="1"/>
    </xf>
    <xf numFmtId="0" fontId="9" fillId="7" borderId="79" xfId="0" applyFont="1" applyFill="1" applyBorder="1" applyAlignment="1">
      <alignment horizontal="center" vertical="center" wrapText="1"/>
    </xf>
    <xf numFmtId="4" fontId="9" fillId="7" borderId="80" xfId="0" applyNumberFormat="1" applyFont="1" applyFill="1" applyBorder="1" applyAlignment="1">
      <alignment horizontal="center" vertical="center" wrapText="1"/>
    </xf>
    <xf numFmtId="0" fontId="9" fillId="7" borderId="117" xfId="0" applyFont="1" applyFill="1" applyBorder="1" applyAlignment="1">
      <alignment horizontal="center" vertical="center" wrapText="1"/>
    </xf>
    <xf numFmtId="0" fontId="9" fillId="7" borderId="93" xfId="0" applyFont="1" applyFill="1" applyBorder="1" applyAlignment="1">
      <alignment horizontal="center" vertical="center" wrapText="1"/>
    </xf>
    <xf numFmtId="0" fontId="9" fillId="7" borderId="118" xfId="0" applyFont="1" applyFill="1" applyBorder="1" applyAlignment="1">
      <alignment horizontal="left" vertical="center" wrapText="1"/>
    </xf>
    <xf numFmtId="0" fontId="9" fillId="7" borderId="57" xfId="0" applyFont="1" applyFill="1" applyBorder="1" applyAlignment="1">
      <alignment horizontal="left" vertical="center" wrapText="1"/>
    </xf>
    <xf numFmtId="0" fontId="14" fillId="4" borderId="119" xfId="0" applyFont="1" applyFill="1" applyBorder="1" applyAlignment="1">
      <alignment horizontal="center" vertical="center" wrapText="1"/>
    </xf>
    <xf numFmtId="0" fontId="14" fillId="4" borderId="117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120" xfId="0" applyFont="1" applyFill="1" applyBorder="1" applyAlignment="1">
      <alignment horizontal="center" vertical="center" wrapText="1"/>
    </xf>
    <xf numFmtId="0" fontId="14" fillId="4" borderId="12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5" fillId="2" borderId="0" xfId="1" applyFont="1" applyFill="1" applyAlignment="1">
      <alignment vertical="center" wrapText="1"/>
    </xf>
    <xf numFmtId="0" fontId="12" fillId="2" borderId="114" xfId="2" applyNumberFormat="1" applyFont="1" applyFill="1" applyBorder="1" applyAlignment="1" applyProtection="1">
      <alignment horizontal="center" vertical="center" wrapText="1"/>
    </xf>
    <xf numFmtId="0" fontId="26" fillId="2" borderId="122" xfId="1" applyFont="1" applyFill="1" applyBorder="1" applyAlignment="1">
      <alignment horizontal="center" vertical="center" wrapText="1"/>
    </xf>
    <xf numFmtId="0" fontId="26" fillId="2" borderId="0" xfId="1" applyFont="1" applyFill="1" applyBorder="1" applyAlignment="1">
      <alignment horizontal="center" vertical="center" wrapText="1"/>
    </xf>
    <xf numFmtId="0" fontId="9" fillId="2" borderId="67" xfId="3" applyNumberFormat="1" applyFont="1" applyFill="1" applyBorder="1" applyAlignment="1" applyProtection="1">
      <alignment horizontal="left" vertical="center" wrapText="1"/>
      <protection locked="0"/>
    </xf>
    <xf numFmtId="0" fontId="9" fillId="2" borderId="68" xfId="3" applyNumberFormat="1" applyFont="1" applyFill="1" applyBorder="1" applyAlignment="1" applyProtection="1">
      <alignment horizontal="left" vertical="center" wrapText="1"/>
      <protection locked="0"/>
    </xf>
    <xf numFmtId="0" fontId="9" fillId="2" borderId="69" xfId="3" applyNumberFormat="1" applyFont="1" applyFill="1" applyBorder="1" applyAlignment="1" applyProtection="1">
      <alignment horizontal="left" vertical="center" wrapText="1"/>
      <protection locked="0"/>
    </xf>
    <xf numFmtId="4" fontId="15" fillId="5" borderId="48" xfId="1" applyNumberFormat="1" applyFont="1" applyFill="1" applyBorder="1" applyAlignment="1">
      <alignment horizontal="center" vertical="center"/>
    </xf>
    <xf numFmtId="4" fontId="15" fillId="5" borderId="49" xfId="1" applyNumberFormat="1" applyFont="1" applyFill="1" applyBorder="1" applyAlignment="1">
      <alignment horizontal="center" vertical="center"/>
    </xf>
    <xf numFmtId="4" fontId="15" fillId="5" borderId="50" xfId="1" applyNumberFormat="1" applyFont="1" applyFill="1" applyBorder="1" applyAlignment="1">
      <alignment horizontal="center" vertical="center"/>
    </xf>
    <xf numFmtId="0" fontId="15" fillId="5" borderId="123" xfId="1" applyFont="1" applyFill="1" applyBorder="1" applyAlignment="1">
      <alignment horizontal="left" vertical="center"/>
    </xf>
    <xf numFmtId="0" fontId="15" fillId="5" borderId="114" xfId="1" applyFont="1" applyFill="1" applyBorder="1" applyAlignment="1">
      <alignment horizontal="left" vertical="center"/>
    </xf>
    <xf numFmtId="0" fontId="15" fillId="5" borderId="74" xfId="1" applyFont="1" applyFill="1" applyBorder="1" applyAlignment="1">
      <alignment horizontal="left" vertical="center"/>
    </xf>
    <xf numFmtId="4" fontId="12" fillId="2" borderId="124" xfId="1" applyNumberFormat="1" applyFont="1" applyFill="1" applyBorder="1" applyAlignment="1">
      <alignment horizontal="center" vertical="center"/>
    </xf>
    <xf numFmtId="4" fontId="12" fillId="2" borderId="125" xfId="1" applyNumberFormat="1" applyFont="1" applyFill="1" applyBorder="1" applyAlignment="1">
      <alignment horizontal="center" vertical="center"/>
    </xf>
    <xf numFmtId="4" fontId="12" fillId="2" borderId="47" xfId="1" applyNumberFormat="1" applyFont="1" applyFill="1" applyBorder="1" applyAlignment="1">
      <alignment horizontal="center" vertical="center"/>
    </xf>
    <xf numFmtId="3" fontId="9" fillId="2" borderId="124" xfId="3" applyNumberFormat="1" applyFont="1" applyFill="1" applyBorder="1" applyAlignment="1" applyProtection="1">
      <alignment horizontal="left" vertical="center" wrapText="1"/>
    </xf>
    <xf numFmtId="3" fontId="9" fillId="2" borderId="125" xfId="3" applyNumberFormat="1" applyFont="1" applyFill="1" applyBorder="1" applyAlignment="1" applyProtection="1">
      <alignment horizontal="left" vertical="center" wrapText="1"/>
    </xf>
    <xf numFmtId="4" fontId="12" fillId="6" borderId="67" xfId="1" applyNumberFormat="1" applyFont="1" applyFill="1" applyBorder="1" applyAlignment="1">
      <alignment horizontal="center" vertical="center"/>
    </xf>
    <xf numFmtId="4" fontId="12" fillId="6" borderId="68" xfId="1" applyNumberFormat="1" applyFont="1" applyFill="1" applyBorder="1" applyAlignment="1">
      <alignment horizontal="center" vertical="center"/>
    </xf>
    <xf numFmtId="4" fontId="12" fillId="6" borderId="69" xfId="1" applyNumberFormat="1" applyFont="1" applyFill="1" applyBorder="1" applyAlignment="1">
      <alignment horizontal="center" vertical="center"/>
    </xf>
    <xf numFmtId="0" fontId="14" fillId="6" borderId="67" xfId="1" applyFont="1" applyFill="1" applyBorder="1" applyAlignment="1">
      <alignment horizontal="left" vertical="center"/>
    </xf>
    <xf numFmtId="0" fontId="14" fillId="6" borderId="68" xfId="1" applyFont="1" applyFill="1" applyBorder="1" applyAlignment="1">
      <alignment horizontal="left" vertical="center"/>
    </xf>
    <xf numFmtId="0" fontId="14" fillId="6" borderId="69" xfId="1" applyFont="1" applyFill="1" applyBorder="1" applyAlignment="1">
      <alignment horizontal="left" vertical="center"/>
    </xf>
    <xf numFmtId="4" fontId="12" fillId="2" borderId="113" xfId="1" applyNumberFormat="1" applyFont="1" applyFill="1" applyBorder="1" applyAlignment="1">
      <alignment horizontal="center" vertical="center"/>
    </xf>
    <xf numFmtId="4" fontId="12" fillId="2" borderId="61" xfId="1" applyNumberFormat="1" applyFont="1" applyFill="1" applyBorder="1" applyAlignment="1">
      <alignment horizontal="center" vertical="center"/>
    </xf>
    <xf numFmtId="4" fontId="12" fillId="2" borderId="62" xfId="1" applyNumberFormat="1" applyFont="1" applyFill="1" applyBorder="1" applyAlignment="1">
      <alignment horizontal="center" vertical="center"/>
    </xf>
    <xf numFmtId="4" fontId="12" fillId="2" borderId="63" xfId="1" applyNumberFormat="1" applyFont="1" applyFill="1" applyBorder="1" applyAlignment="1">
      <alignment horizontal="center" vertical="center"/>
    </xf>
    <xf numFmtId="165" fontId="12" fillId="3" borderId="126" xfId="3" applyNumberFormat="1" applyFont="1" applyFill="1" applyBorder="1" applyAlignment="1" applyProtection="1">
      <alignment horizontal="center" vertical="center" wrapText="1"/>
    </xf>
    <xf numFmtId="165" fontId="9" fillId="3" borderId="120" xfId="3" applyNumberFormat="1" applyFont="1" applyFill="1" applyBorder="1" applyAlignment="1" applyProtection="1">
      <alignment horizontal="center" vertical="center" wrapText="1"/>
    </xf>
    <xf numFmtId="3" fontId="9" fillId="2" borderId="127" xfId="3" applyNumberFormat="1" applyFont="1" applyFill="1" applyBorder="1" applyAlignment="1" applyProtection="1">
      <alignment horizontal="left" vertical="center" wrapText="1"/>
    </xf>
    <xf numFmtId="0" fontId="14" fillId="4" borderId="128" xfId="3" applyNumberFormat="1" applyFont="1" applyFill="1" applyBorder="1" applyAlignment="1" applyProtection="1">
      <alignment horizontal="left" vertical="center" wrapText="1"/>
      <protection locked="0"/>
    </xf>
    <xf numFmtId="0" fontId="14" fillId="4" borderId="120" xfId="3" applyNumberFormat="1" applyFont="1" applyFill="1" applyBorder="1" applyAlignment="1" applyProtection="1">
      <alignment horizontal="left" vertical="center" wrapText="1"/>
      <protection locked="0"/>
    </xf>
    <xf numFmtId="4" fontId="12" fillId="2" borderId="129" xfId="1" applyNumberFormat="1" applyFont="1" applyFill="1" applyBorder="1" applyAlignment="1">
      <alignment horizontal="center" vertical="center"/>
    </xf>
    <xf numFmtId="4" fontId="12" fillId="2" borderId="130" xfId="1" applyNumberFormat="1" applyFont="1" applyFill="1" applyBorder="1" applyAlignment="1">
      <alignment horizontal="center" vertical="center"/>
    </xf>
    <xf numFmtId="4" fontId="12" fillId="2" borderId="131" xfId="1" applyNumberFormat="1" applyFont="1" applyFill="1" applyBorder="1" applyAlignment="1">
      <alignment horizontal="center" vertical="center"/>
    </xf>
    <xf numFmtId="165" fontId="12" fillId="3" borderId="108" xfId="3" applyNumberFormat="1" applyFont="1" applyFill="1" applyBorder="1" applyAlignment="1" applyProtection="1">
      <alignment horizontal="center" vertical="center" wrapText="1"/>
    </xf>
    <xf numFmtId="3" fontId="9" fillId="2" borderId="132" xfId="3" applyNumberFormat="1" applyFont="1" applyFill="1" applyBorder="1" applyAlignment="1" applyProtection="1">
      <alignment horizontal="left" vertical="center" wrapText="1"/>
    </xf>
    <xf numFmtId="3" fontId="9" fillId="2" borderId="133" xfId="3" applyNumberFormat="1" applyFont="1" applyFill="1" applyBorder="1" applyAlignment="1" applyProtection="1">
      <alignment horizontal="left" vertical="center" wrapText="1"/>
    </xf>
    <xf numFmtId="3" fontId="9" fillId="2" borderId="134" xfId="3" applyNumberFormat="1" applyFont="1" applyFill="1" applyBorder="1" applyAlignment="1" applyProtection="1">
      <alignment horizontal="left" vertical="center" wrapText="1"/>
    </xf>
    <xf numFmtId="3" fontId="9" fillId="2" borderId="135" xfId="3" applyNumberFormat="1" applyFont="1" applyFill="1" applyBorder="1" applyAlignment="1" applyProtection="1">
      <alignment horizontal="left" vertical="center" wrapText="1"/>
    </xf>
    <xf numFmtId="3" fontId="9" fillId="2" borderId="136" xfId="3" applyNumberFormat="1" applyFont="1" applyFill="1" applyBorder="1" applyAlignment="1" applyProtection="1">
      <alignment horizontal="left" vertical="center" wrapText="1"/>
    </xf>
    <xf numFmtId="3" fontId="9" fillId="2" borderId="137" xfId="3" applyNumberFormat="1" applyFont="1" applyFill="1" applyBorder="1" applyAlignment="1" applyProtection="1">
      <alignment horizontal="left" vertical="center" wrapText="1"/>
    </xf>
    <xf numFmtId="3" fontId="9" fillId="2" borderId="138" xfId="3" applyNumberFormat="1" applyFont="1" applyFill="1" applyBorder="1" applyAlignment="1" applyProtection="1">
      <alignment horizontal="left" vertical="center" wrapText="1"/>
    </xf>
    <xf numFmtId="3" fontId="9" fillId="2" borderId="139" xfId="3" applyNumberFormat="1" applyFont="1" applyFill="1" applyBorder="1" applyAlignment="1" applyProtection="1">
      <alignment horizontal="left" vertical="center" wrapText="1"/>
    </xf>
    <xf numFmtId="0" fontId="18" fillId="6" borderId="16" xfId="1" applyFont="1" applyFill="1" applyBorder="1" applyAlignment="1">
      <alignment horizontal="left" vertical="center"/>
    </xf>
    <xf numFmtId="0" fontId="18" fillId="6" borderId="17" xfId="1" applyFont="1" applyFill="1" applyBorder="1" applyAlignment="1">
      <alignment horizontal="left" vertical="center"/>
    </xf>
    <xf numFmtId="0" fontId="18" fillId="6" borderId="5" xfId="1" applyFont="1" applyFill="1" applyBorder="1" applyAlignment="1">
      <alignment horizontal="left" vertical="center"/>
    </xf>
    <xf numFmtId="4" fontId="12" fillId="2" borderId="1" xfId="1" applyNumberFormat="1" applyFont="1" applyFill="1" applyBorder="1" applyAlignment="1">
      <alignment horizontal="center" vertical="center"/>
    </xf>
    <xf numFmtId="4" fontId="12" fillId="2" borderId="2" xfId="1" applyNumberFormat="1" applyFont="1" applyFill="1" applyBorder="1" applyAlignment="1">
      <alignment horizontal="center" vertical="center"/>
    </xf>
    <xf numFmtId="4" fontId="12" fillId="2" borderId="3" xfId="1" applyNumberFormat="1" applyFont="1" applyFill="1" applyBorder="1" applyAlignment="1">
      <alignment horizontal="center" vertical="center"/>
    </xf>
    <xf numFmtId="3" fontId="9" fillId="2" borderId="1" xfId="3" applyNumberFormat="1" applyFont="1" applyFill="1" applyBorder="1" applyAlignment="1" applyProtection="1">
      <alignment horizontal="left" vertical="center" wrapText="1"/>
    </xf>
    <xf numFmtId="3" fontId="9" fillId="2" borderId="2" xfId="3" applyNumberFormat="1" applyFont="1" applyFill="1" applyBorder="1" applyAlignment="1" applyProtection="1">
      <alignment horizontal="left" vertical="center" wrapText="1"/>
    </xf>
    <xf numFmtId="3" fontId="9" fillId="2" borderId="108" xfId="3" applyNumberFormat="1" applyFont="1" applyFill="1" applyBorder="1" applyAlignment="1" applyProtection="1">
      <alignment horizontal="left" vertical="center" wrapText="1"/>
    </xf>
    <xf numFmtId="0" fontId="26" fillId="2" borderId="0" xfId="1" applyFont="1" applyFill="1" applyAlignment="1">
      <alignment horizontal="center" vertical="center"/>
    </xf>
    <xf numFmtId="0" fontId="10" fillId="2" borderId="0" xfId="1" applyNumberFormat="1" applyFont="1" applyFill="1" applyAlignment="1">
      <alignment vertical="center"/>
    </xf>
    <xf numFmtId="4" fontId="12" fillId="2" borderId="16" xfId="1" applyNumberFormat="1" applyFont="1" applyFill="1" applyBorder="1" applyAlignment="1">
      <alignment horizontal="center" vertical="center"/>
    </xf>
    <xf numFmtId="4" fontId="12" fillId="2" borderId="17" xfId="1" applyNumberFormat="1" applyFont="1" applyFill="1" applyBorder="1" applyAlignment="1">
      <alignment horizontal="center" vertical="center"/>
    </xf>
    <xf numFmtId="4" fontId="12" fillId="2" borderId="5" xfId="1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14" fillId="2" borderId="67" xfId="3" applyNumberFormat="1" applyFont="1" applyFill="1" applyBorder="1" applyAlignment="1" applyProtection="1">
      <alignment horizontal="left" vertical="center" wrapText="1"/>
      <protection locked="0"/>
    </xf>
    <xf numFmtId="0" fontId="14" fillId="2" borderId="68" xfId="3" applyNumberFormat="1" applyFont="1" applyFill="1" applyBorder="1" applyAlignment="1" applyProtection="1">
      <alignment horizontal="left" vertical="center" wrapText="1"/>
      <protection locked="0"/>
    </xf>
    <xf numFmtId="0" fontId="14" fillId="2" borderId="69" xfId="3" applyNumberFormat="1" applyFont="1" applyFill="1" applyBorder="1" applyAlignment="1" applyProtection="1">
      <alignment horizontal="left" vertical="center" wrapText="1"/>
      <protection locked="0"/>
    </xf>
    <xf numFmtId="4" fontId="14" fillId="2" borderId="10" xfId="1" applyNumberFormat="1" applyFont="1" applyFill="1" applyBorder="1" applyAlignment="1">
      <alignment horizontal="center" vertical="center"/>
    </xf>
    <xf numFmtId="4" fontId="14" fillId="2" borderId="11" xfId="1" applyNumberFormat="1" applyFont="1" applyFill="1" applyBorder="1" applyAlignment="1">
      <alignment horizontal="center" vertical="center"/>
    </xf>
    <xf numFmtId="4" fontId="14" fillId="2" borderId="12" xfId="1" applyNumberFormat="1" applyFont="1" applyFill="1" applyBorder="1" applyAlignment="1">
      <alignment horizontal="center" vertical="center"/>
    </xf>
    <xf numFmtId="4" fontId="14" fillId="2" borderId="78" xfId="1" applyNumberFormat="1" applyFont="1" applyFill="1" applyBorder="1" applyAlignment="1">
      <alignment horizontal="center" vertical="center"/>
    </xf>
    <xf numFmtId="4" fontId="14" fillId="2" borderId="79" xfId="1" applyNumberFormat="1" applyFont="1" applyFill="1" applyBorder="1" applyAlignment="1">
      <alignment horizontal="center" vertical="center"/>
    </xf>
    <xf numFmtId="4" fontId="14" fillId="2" borderId="80" xfId="1" applyNumberFormat="1" applyFont="1" applyFill="1" applyBorder="1" applyAlignment="1">
      <alignment horizontal="center" vertical="center"/>
    </xf>
    <xf numFmtId="0" fontId="14" fillId="2" borderId="78" xfId="3" applyNumberFormat="1" applyFont="1" applyFill="1" applyBorder="1" applyAlignment="1" applyProtection="1">
      <alignment horizontal="left" vertical="center" wrapText="1"/>
      <protection locked="0"/>
    </xf>
    <xf numFmtId="0" fontId="14" fillId="2" borderId="79" xfId="3" applyNumberFormat="1" applyFont="1" applyFill="1" applyBorder="1" applyAlignment="1" applyProtection="1">
      <alignment horizontal="left" vertical="center" wrapText="1"/>
      <protection locked="0"/>
    </xf>
    <xf numFmtId="0" fontId="14" fillId="2" borderId="80" xfId="3" applyNumberFormat="1" applyFont="1" applyFill="1" applyBorder="1" applyAlignment="1" applyProtection="1">
      <alignment horizontal="left" vertical="center" wrapText="1"/>
      <protection locked="0"/>
    </xf>
    <xf numFmtId="165" fontId="12" fillId="3" borderId="81" xfId="3" applyNumberFormat="1" applyFont="1" applyFill="1" applyBorder="1" applyAlignment="1" applyProtection="1">
      <alignment horizontal="center" vertical="center" wrapText="1"/>
    </xf>
    <xf numFmtId="165" fontId="12" fillId="3" borderId="82" xfId="3" applyNumberFormat="1" applyFont="1" applyFill="1" applyBorder="1" applyAlignment="1" applyProtection="1">
      <alignment horizontal="center" vertical="center" wrapText="1"/>
    </xf>
    <xf numFmtId="165" fontId="12" fillId="3" borderId="83" xfId="3" applyNumberFormat="1" applyFont="1" applyFill="1" applyBorder="1" applyAlignment="1" applyProtection="1">
      <alignment horizontal="center" vertical="center" wrapText="1"/>
    </xf>
    <xf numFmtId="165" fontId="9" fillId="3" borderId="81" xfId="3" applyNumberFormat="1" applyFont="1" applyFill="1" applyBorder="1" applyAlignment="1" applyProtection="1">
      <alignment horizontal="center" vertical="center" wrapText="1"/>
    </xf>
    <xf numFmtId="165" fontId="9" fillId="3" borderId="84" xfId="3" applyNumberFormat="1" applyFont="1" applyFill="1" applyBorder="1" applyAlignment="1" applyProtection="1">
      <alignment horizontal="center" vertical="center" wrapText="1"/>
    </xf>
    <xf numFmtId="165" fontId="9" fillId="3" borderId="85" xfId="3" applyNumberFormat="1" applyFont="1" applyFill="1" applyBorder="1" applyAlignment="1" applyProtection="1">
      <alignment horizontal="center" vertical="center" wrapText="1"/>
    </xf>
    <xf numFmtId="4" fontId="15" fillId="5" borderId="70" xfId="1" applyNumberFormat="1" applyFont="1" applyFill="1" applyBorder="1" applyAlignment="1">
      <alignment horizontal="center" vertical="center"/>
    </xf>
    <xf numFmtId="4" fontId="15" fillId="5" borderId="71" xfId="1" applyNumberFormat="1" applyFont="1" applyFill="1" applyBorder="1" applyAlignment="1">
      <alignment horizontal="center" vertical="center"/>
    </xf>
    <xf numFmtId="4" fontId="15" fillId="5" borderId="72" xfId="1" applyNumberFormat="1" applyFont="1" applyFill="1" applyBorder="1" applyAlignment="1">
      <alignment horizontal="center" vertical="center"/>
    </xf>
    <xf numFmtId="0" fontId="14" fillId="4" borderId="119" xfId="3" applyNumberFormat="1" applyFont="1" applyFill="1" applyBorder="1" applyAlignment="1" applyProtection="1">
      <alignment horizontal="left" vertical="center" wrapText="1"/>
      <protection locked="0"/>
    </xf>
    <xf numFmtId="0" fontId="14" fillId="4" borderId="117" xfId="3" applyNumberFormat="1" applyFont="1" applyFill="1" applyBorder="1" applyAlignment="1" applyProtection="1">
      <alignment horizontal="left" vertical="center" wrapText="1"/>
      <protection locked="0"/>
    </xf>
    <xf numFmtId="0" fontId="14" fillId="4" borderId="93" xfId="3" applyNumberFormat="1" applyFont="1" applyFill="1" applyBorder="1" applyAlignment="1" applyProtection="1">
      <alignment horizontal="left" vertical="center" wrapText="1"/>
      <protection locked="0"/>
    </xf>
    <xf numFmtId="3" fontId="9" fillId="2" borderId="16" xfId="3" applyNumberFormat="1" applyFont="1" applyFill="1" applyBorder="1" applyAlignment="1" applyProtection="1">
      <alignment horizontal="left" vertical="center" wrapText="1"/>
    </xf>
    <xf numFmtId="3" fontId="9" fillId="2" borderId="17" xfId="3" applyNumberFormat="1" applyFont="1" applyFill="1" applyBorder="1" applyAlignment="1" applyProtection="1">
      <alignment horizontal="left" vertical="center" wrapText="1"/>
    </xf>
    <xf numFmtId="3" fontId="9" fillId="2" borderId="5" xfId="3" applyNumberFormat="1" applyFont="1" applyFill="1" applyBorder="1" applyAlignment="1" applyProtection="1">
      <alignment horizontal="left" vertical="center" wrapText="1"/>
    </xf>
    <xf numFmtId="4" fontId="12" fillId="2" borderId="134" xfId="1" applyNumberFormat="1" applyFont="1" applyFill="1" applyBorder="1" applyAlignment="1">
      <alignment horizontal="center" vertical="center"/>
    </xf>
    <xf numFmtId="4" fontId="12" fillId="2" borderId="135" xfId="1" applyNumberFormat="1" applyFont="1" applyFill="1" applyBorder="1" applyAlignment="1">
      <alignment horizontal="center" vertical="center"/>
    </xf>
    <xf numFmtId="4" fontId="12" fillId="2" borderId="136" xfId="1" applyNumberFormat="1" applyFont="1" applyFill="1" applyBorder="1" applyAlignment="1">
      <alignment horizontal="center" vertical="center"/>
    </xf>
    <xf numFmtId="4" fontId="15" fillId="5" borderId="16" xfId="1" applyNumberFormat="1" applyFont="1" applyFill="1" applyBorder="1" applyAlignment="1">
      <alignment horizontal="center" vertical="center"/>
    </xf>
    <xf numFmtId="4" fontId="15" fillId="5" borderId="17" xfId="1" applyNumberFormat="1" applyFont="1" applyFill="1" applyBorder="1" applyAlignment="1">
      <alignment horizontal="center" vertical="center"/>
    </xf>
    <xf numFmtId="4" fontId="15" fillId="5" borderId="5" xfId="1" applyNumberFormat="1" applyFont="1" applyFill="1" applyBorder="1" applyAlignment="1">
      <alignment horizontal="center" vertical="center"/>
    </xf>
    <xf numFmtId="4" fontId="12" fillId="2" borderId="132" xfId="1" applyNumberFormat="1" applyFont="1" applyFill="1" applyBorder="1" applyAlignment="1">
      <alignment horizontal="center" vertical="center"/>
    </xf>
    <xf numFmtId="4" fontId="12" fillId="2" borderId="133" xfId="1" applyNumberFormat="1" applyFont="1" applyFill="1" applyBorder="1" applyAlignment="1">
      <alignment horizontal="center" vertical="center"/>
    </xf>
    <xf numFmtId="4" fontId="12" fillId="2" borderId="106" xfId="1" applyNumberFormat="1" applyFont="1" applyFill="1" applyBorder="1" applyAlignment="1">
      <alignment horizontal="center" vertical="center"/>
    </xf>
    <xf numFmtId="4" fontId="15" fillId="5" borderId="35" xfId="1" applyNumberFormat="1" applyFont="1" applyFill="1" applyBorder="1" applyAlignment="1">
      <alignment horizontal="center" vertical="center"/>
    </xf>
    <xf numFmtId="4" fontId="15" fillId="5" borderId="36" xfId="1" applyNumberFormat="1" applyFont="1" applyFill="1" applyBorder="1" applyAlignment="1">
      <alignment horizontal="center" vertical="center"/>
    </xf>
    <xf numFmtId="4" fontId="15" fillId="5" borderId="37" xfId="1" applyNumberFormat="1" applyFont="1" applyFill="1" applyBorder="1" applyAlignment="1">
      <alignment horizontal="center" vertical="center"/>
    </xf>
    <xf numFmtId="4" fontId="12" fillId="2" borderId="137" xfId="1" applyNumberFormat="1" applyFont="1" applyFill="1" applyBorder="1" applyAlignment="1">
      <alignment horizontal="center" vertical="center"/>
    </xf>
    <xf numFmtId="4" fontId="12" fillId="2" borderId="138" xfId="1" applyNumberFormat="1" applyFont="1" applyFill="1" applyBorder="1" applyAlignment="1">
      <alignment horizontal="center" vertical="center"/>
    </xf>
    <xf numFmtId="4" fontId="12" fillId="2" borderId="139" xfId="1" applyNumberFormat="1" applyFont="1" applyFill="1" applyBorder="1" applyAlignment="1">
      <alignment horizontal="center" vertical="center"/>
    </xf>
    <xf numFmtId="4" fontId="12" fillId="6" borderId="64" xfId="1" applyNumberFormat="1" applyFont="1" applyFill="1" applyBorder="1" applyAlignment="1">
      <alignment horizontal="center" vertical="center"/>
    </xf>
    <xf numFmtId="4" fontId="12" fillId="6" borderId="65" xfId="1" applyNumberFormat="1" applyFont="1" applyFill="1" applyBorder="1" applyAlignment="1">
      <alignment horizontal="center" vertical="center"/>
    </xf>
    <xf numFmtId="4" fontId="12" fillId="6" borderId="140" xfId="1" applyNumberFormat="1" applyFont="1" applyFill="1" applyBorder="1" applyAlignment="1">
      <alignment horizontal="center" vertical="center"/>
    </xf>
    <xf numFmtId="0" fontId="14" fillId="6" borderId="64" xfId="1" applyFont="1" applyFill="1" applyBorder="1" applyAlignment="1">
      <alignment horizontal="left" vertical="center"/>
    </xf>
    <xf numFmtId="0" fontId="14" fillId="6" borderId="65" xfId="1" applyFont="1" applyFill="1" applyBorder="1" applyAlignment="1">
      <alignment horizontal="left" vertical="center"/>
    </xf>
    <xf numFmtId="0" fontId="14" fillId="6" borderId="140" xfId="1" applyFont="1" applyFill="1" applyBorder="1" applyAlignment="1">
      <alignment horizontal="left" vertical="center"/>
    </xf>
    <xf numFmtId="3" fontId="9" fillId="2" borderId="10" xfId="3" applyNumberFormat="1" applyFont="1" applyFill="1" applyBorder="1" applyAlignment="1" applyProtection="1">
      <alignment horizontal="left" vertical="center" wrapText="1"/>
    </xf>
    <xf numFmtId="3" fontId="9" fillId="2" borderId="11" xfId="3" applyNumberFormat="1" applyFont="1" applyFill="1" applyBorder="1" applyAlignment="1" applyProtection="1">
      <alignment horizontal="left" vertical="center" wrapText="1"/>
    </xf>
    <xf numFmtId="3" fontId="9" fillId="2" borderId="12" xfId="3" applyNumberFormat="1" applyFont="1" applyFill="1" applyBorder="1" applyAlignment="1" applyProtection="1">
      <alignment horizontal="left" vertical="center" wrapText="1"/>
    </xf>
    <xf numFmtId="4" fontId="12" fillId="2" borderId="141" xfId="1" applyNumberFormat="1" applyFont="1" applyFill="1" applyBorder="1" applyAlignment="1">
      <alignment horizontal="center" vertical="center"/>
    </xf>
    <xf numFmtId="3" fontId="9" fillId="2" borderId="78" xfId="3" applyNumberFormat="1" applyFont="1" applyFill="1" applyBorder="1" applyAlignment="1" applyProtection="1">
      <alignment horizontal="left" vertical="center" wrapText="1"/>
    </xf>
    <xf numFmtId="3" fontId="9" fillId="2" borderId="79" xfId="3" applyNumberFormat="1" applyFont="1" applyFill="1" applyBorder="1" applyAlignment="1" applyProtection="1">
      <alignment horizontal="left" vertical="center" wrapText="1"/>
    </xf>
    <xf numFmtId="3" fontId="9" fillId="2" borderId="80" xfId="3" applyNumberFormat="1" applyFont="1" applyFill="1" applyBorder="1" applyAlignment="1" applyProtection="1">
      <alignment horizontal="left" vertical="center" wrapText="1"/>
    </xf>
    <xf numFmtId="3" fontId="9" fillId="2" borderId="111" xfId="3" applyNumberFormat="1" applyFont="1" applyFill="1" applyBorder="1" applyAlignment="1" applyProtection="1">
      <alignment horizontal="left" vertical="center" wrapText="1"/>
    </xf>
    <xf numFmtId="3" fontId="9" fillId="2" borderId="112" xfId="3" applyNumberFormat="1" applyFont="1" applyFill="1" applyBorder="1" applyAlignment="1" applyProtection="1">
      <alignment horizontal="left" vertical="center" wrapText="1"/>
    </xf>
    <xf numFmtId="4" fontId="12" fillId="2" borderId="142" xfId="1" applyNumberFormat="1" applyFont="1" applyFill="1" applyBorder="1" applyAlignment="1">
      <alignment horizontal="center" vertical="center"/>
    </xf>
    <xf numFmtId="4" fontId="12" fillId="2" borderId="143" xfId="1" applyNumberFormat="1" applyFont="1" applyFill="1" applyBorder="1" applyAlignment="1">
      <alignment horizontal="center" vertical="center"/>
    </xf>
    <xf numFmtId="165" fontId="12" fillId="3" borderId="119" xfId="3" applyNumberFormat="1" applyFont="1" applyFill="1" applyBorder="1" applyAlignment="1" applyProtection="1">
      <alignment horizontal="center" vertical="center" wrapText="1"/>
    </xf>
    <xf numFmtId="165" fontId="12" fillId="3" borderId="117" xfId="3" applyNumberFormat="1" applyFont="1" applyFill="1" applyBorder="1" applyAlignment="1" applyProtection="1">
      <alignment horizontal="center" vertical="center" wrapText="1"/>
    </xf>
    <xf numFmtId="165" fontId="12" fillId="3" borderId="93" xfId="3" applyNumberFormat="1" applyFont="1" applyFill="1" applyBorder="1" applyAlignment="1" applyProtection="1">
      <alignment horizontal="center" vertical="center" wrapText="1"/>
    </xf>
    <xf numFmtId="165" fontId="9" fillId="3" borderId="119" xfId="3" applyNumberFormat="1" applyFont="1" applyFill="1" applyBorder="1" applyAlignment="1" applyProtection="1">
      <alignment horizontal="center" vertical="center" wrapText="1"/>
    </xf>
    <xf numFmtId="165" fontId="9" fillId="3" borderId="117" xfId="3" applyNumberFormat="1" applyFont="1" applyFill="1" applyBorder="1" applyAlignment="1" applyProtection="1">
      <alignment horizontal="center" vertical="center" wrapText="1"/>
    </xf>
  </cellXfs>
  <cellStyles count="4">
    <cellStyle name="Excel Built-in Normal" xfId="1"/>
    <cellStyle name="Гиперссылка" xfId="2" builtinId="8"/>
    <cellStyle name="Обычный" xfId="0" builtinId="0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theme" Target="theme/theme1.xml"/><Relationship Id="rId10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C221"/>
  <sheetViews>
    <sheetView view="pageBreakPreview" zoomScaleNormal="34" zoomScaleSheetLayoutView="100" workbookViewId="0">
      <pane ySplit="1" topLeftCell="A5" activePane="bottomLeft" state="frozen"/>
      <selection activeCell="B20" sqref="B20:E20"/>
      <selection pane="bottomLeft" activeCell="B20" sqref="B20:E20"/>
    </sheetView>
  </sheetViews>
  <sheetFormatPr defaultRowHeight="15.75" x14ac:dyDescent="0.2"/>
  <cols>
    <col min="1" max="1" width="12.7109375" style="1" customWidth="1"/>
    <col min="2" max="2" width="42.7109375" style="2" customWidth="1"/>
    <col min="3" max="16384" width="9.140625" style="1"/>
  </cols>
  <sheetData>
    <row r="1" spans="1:2" x14ac:dyDescent="0.2">
      <c r="B1" s="5" t="s">
        <v>99</v>
      </c>
    </row>
    <row r="2" spans="1:2" x14ac:dyDescent="0.2">
      <c r="A2" s="6" t="s">
        <v>98</v>
      </c>
      <c r="B2" s="5" t="s">
        <v>97</v>
      </c>
    </row>
    <row r="3" spans="1:2" x14ac:dyDescent="0.2">
      <c r="A3" s="1">
        <v>1</v>
      </c>
      <c r="B3" s="4" t="s">
        <v>96</v>
      </c>
    </row>
    <row r="4" spans="1:2" x14ac:dyDescent="0.2">
      <c r="A4" s="1">
        <f>A3+1</f>
        <v>2</v>
      </c>
      <c r="B4" s="4" t="s">
        <v>95</v>
      </c>
    </row>
    <row r="5" spans="1:2" x14ac:dyDescent="0.2">
      <c r="A5" s="1">
        <f>A4+1</f>
        <v>3</v>
      </c>
      <c r="B5" s="4" t="s">
        <v>94</v>
      </c>
    </row>
    <row r="6" spans="1:2" x14ac:dyDescent="0.2">
      <c r="A6" s="1">
        <f>A5+1</f>
        <v>4</v>
      </c>
      <c r="B6" s="4" t="s">
        <v>93</v>
      </c>
    </row>
    <row r="7" spans="1:2" x14ac:dyDescent="0.2">
      <c r="A7" s="1">
        <f>A6+1</f>
        <v>5</v>
      </c>
      <c r="B7" s="4" t="s">
        <v>92</v>
      </c>
    </row>
    <row r="8" spans="1:2" x14ac:dyDescent="0.2">
      <c r="A8" s="1">
        <f>A7+1</f>
        <v>6</v>
      </c>
      <c r="B8" s="4" t="s">
        <v>91</v>
      </c>
    </row>
    <row r="9" spans="1:2" x14ac:dyDescent="0.2">
      <c r="A9" s="1">
        <f>A8+1</f>
        <v>7</v>
      </c>
      <c r="B9" s="4" t="s">
        <v>90</v>
      </c>
    </row>
    <row r="10" spans="1:2" x14ac:dyDescent="0.2">
      <c r="A10" s="1">
        <f>A9+1</f>
        <v>8</v>
      </c>
      <c r="B10" s="4" t="s">
        <v>89</v>
      </c>
    </row>
    <row r="11" spans="1:2" x14ac:dyDescent="0.2">
      <c r="A11" s="1">
        <f>A10+1</f>
        <v>9</v>
      </c>
      <c r="B11" s="4" t="s">
        <v>88</v>
      </c>
    </row>
    <row r="12" spans="1:2" x14ac:dyDescent="0.2">
      <c r="A12" s="1">
        <f>A11+1</f>
        <v>10</v>
      </c>
      <c r="B12" s="4" t="s">
        <v>87</v>
      </c>
    </row>
    <row r="13" spans="1:2" x14ac:dyDescent="0.2">
      <c r="A13" s="1">
        <f>A12+1</f>
        <v>11</v>
      </c>
      <c r="B13" s="4" t="s">
        <v>86</v>
      </c>
    </row>
    <row r="14" spans="1:2" x14ac:dyDescent="0.2">
      <c r="A14" s="1">
        <f>A13+1</f>
        <v>12</v>
      </c>
      <c r="B14" s="4" t="s">
        <v>85</v>
      </c>
    </row>
    <row r="15" spans="1:2" x14ac:dyDescent="0.2">
      <c r="A15" s="1">
        <f>A14+1</f>
        <v>13</v>
      </c>
      <c r="B15" s="4" t="s">
        <v>84</v>
      </c>
    </row>
    <row r="16" spans="1:2" x14ac:dyDescent="0.2">
      <c r="A16" s="1">
        <f>A15+1</f>
        <v>14</v>
      </c>
      <c r="B16" s="4" t="s">
        <v>83</v>
      </c>
    </row>
    <row r="17" spans="1:2" x14ac:dyDescent="0.2">
      <c r="A17" s="1">
        <f>A16+1</f>
        <v>15</v>
      </c>
      <c r="B17" s="4" t="s">
        <v>82</v>
      </c>
    </row>
    <row r="18" spans="1:2" x14ac:dyDescent="0.2">
      <c r="A18" s="1">
        <f>A17+1</f>
        <v>16</v>
      </c>
      <c r="B18" s="4" t="s">
        <v>81</v>
      </c>
    </row>
    <row r="19" spans="1:2" x14ac:dyDescent="0.2">
      <c r="A19" s="1">
        <f>A18+1</f>
        <v>17</v>
      </c>
      <c r="B19" s="4" t="s">
        <v>80</v>
      </c>
    </row>
    <row r="20" spans="1:2" x14ac:dyDescent="0.2">
      <c r="A20" s="1">
        <f>A19+1</f>
        <v>18</v>
      </c>
      <c r="B20" s="4" t="s">
        <v>79</v>
      </c>
    </row>
    <row r="21" spans="1:2" x14ac:dyDescent="0.2">
      <c r="A21" s="1">
        <f>A20+1</f>
        <v>19</v>
      </c>
      <c r="B21" s="4" t="s">
        <v>78</v>
      </c>
    </row>
    <row r="22" spans="1:2" x14ac:dyDescent="0.2">
      <c r="A22" s="1">
        <f>A21+1</f>
        <v>20</v>
      </c>
      <c r="B22" s="4" t="s">
        <v>77</v>
      </c>
    </row>
    <row r="23" spans="1:2" x14ac:dyDescent="0.2">
      <c r="A23" s="1">
        <f>A22+1</f>
        <v>21</v>
      </c>
      <c r="B23" s="4" t="s">
        <v>76</v>
      </c>
    </row>
    <row r="24" spans="1:2" x14ac:dyDescent="0.2">
      <c r="A24" s="1">
        <f>A23+1</f>
        <v>22</v>
      </c>
      <c r="B24" s="4" t="s">
        <v>75</v>
      </c>
    </row>
    <row r="25" spans="1:2" x14ac:dyDescent="0.2">
      <c r="A25" s="1">
        <f>A24+1</f>
        <v>23</v>
      </c>
      <c r="B25" s="4" t="s">
        <v>74</v>
      </c>
    </row>
    <row r="26" spans="1:2" x14ac:dyDescent="0.2">
      <c r="A26" s="1">
        <f>A25+1</f>
        <v>24</v>
      </c>
      <c r="B26" s="4" t="s">
        <v>73</v>
      </c>
    </row>
    <row r="27" spans="1:2" x14ac:dyDescent="0.2">
      <c r="A27" s="1">
        <f>A26+1</f>
        <v>25</v>
      </c>
      <c r="B27" s="4" t="s">
        <v>72</v>
      </c>
    </row>
    <row r="28" spans="1:2" x14ac:dyDescent="0.2">
      <c r="A28" s="1">
        <f>A27+1</f>
        <v>26</v>
      </c>
      <c r="B28" s="4" t="s">
        <v>71</v>
      </c>
    </row>
    <row r="29" spans="1:2" x14ac:dyDescent="0.2">
      <c r="A29" s="1">
        <f>A28+1</f>
        <v>27</v>
      </c>
      <c r="B29" s="4" t="s">
        <v>70</v>
      </c>
    </row>
    <row r="30" spans="1:2" x14ac:dyDescent="0.2">
      <c r="A30" s="1">
        <f>A29+1</f>
        <v>28</v>
      </c>
      <c r="B30" s="4" t="s">
        <v>69</v>
      </c>
    </row>
    <row r="31" spans="1:2" x14ac:dyDescent="0.2">
      <c r="A31" s="1">
        <f>A30+1</f>
        <v>29</v>
      </c>
      <c r="B31" s="4" t="s">
        <v>68</v>
      </c>
    </row>
    <row r="32" spans="1:2" x14ac:dyDescent="0.2">
      <c r="A32" s="1">
        <f>A31+1</f>
        <v>30</v>
      </c>
      <c r="B32" s="4" t="s">
        <v>67</v>
      </c>
    </row>
    <row r="33" spans="1:2" x14ac:dyDescent="0.2">
      <c r="A33" s="1">
        <f>A32+1</f>
        <v>31</v>
      </c>
      <c r="B33" s="4" t="s">
        <v>66</v>
      </c>
    </row>
    <row r="34" spans="1:2" x14ac:dyDescent="0.2">
      <c r="A34" s="1">
        <f>A33+1</f>
        <v>32</v>
      </c>
      <c r="B34" s="4" t="s">
        <v>65</v>
      </c>
    </row>
    <row r="35" spans="1:2" x14ac:dyDescent="0.2">
      <c r="A35" s="1">
        <f>A34+1</f>
        <v>33</v>
      </c>
      <c r="B35" s="4" t="s">
        <v>64</v>
      </c>
    </row>
    <row r="36" spans="1:2" x14ac:dyDescent="0.2">
      <c r="A36" s="1">
        <f>A35+1</f>
        <v>34</v>
      </c>
      <c r="B36" s="4" t="s">
        <v>63</v>
      </c>
    </row>
    <row r="37" spans="1:2" x14ac:dyDescent="0.2">
      <c r="A37" s="1">
        <f>A36+1</f>
        <v>35</v>
      </c>
      <c r="B37" s="4" t="s">
        <v>62</v>
      </c>
    </row>
    <row r="38" spans="1:2" x14ac:dyDescent="0.2">
      <c r="A38" s="1">
        <f>A37+1</f>
        <v>36</v>
      </c>
      <c r="B38" s="4" t="s">
        <v>61</v>
      </c>
    </row>
    <row r="39" spans="1:2" x14ac:dyDescent="0.2">
      <c r="A39" s="1">
        <f>A38+1</f>
        <v>37</v>
      </c>
      <c r="B39" s="4" t="s">
        <v>60</v>
      </c>
    </row>
    <row r="40" spans="1:2" x14ac:dyDescent="0.2">
      <c r="A40" s="1">
        <f>A39+1</f>
        <v>38</v>
      </c>
      <c r="B40" s="4" t="s">
        <v>59</v>
      </c>
    </row>
    <row r="41" spans="1:2" x14ac:dyDescent="0.2">
      <c r="A41" s="1">
        <f>A40+1</f>
        <v>39</v>
      </c>
      <c r="B41" s="4" t="s">
        <v>58</v>
      </c>
    </row>
    <row r="42" spans="1:2" x14ac:dyDescent="0.2">
      <c r="A42" s="1">
        <f>A41+1</f>
        <v>40</v>
      </c>
      <c r="B42" s="4" t="s">
        <v>57</v>
      </c>
    </row>
    <row r="43" spans="1:2" x14ac:dyDescent="0.2">
      <c r="A43" s="1">
        <f>A42+1</f>
        <v>41</v>
      </c>
      <c r="B43" s="4" t="s">
        <v>56</v>
      </c>
    </row>
    <row r="44" spans="1:2" x14ac:dyDescent="0.2">
      <c r="A44" s="1">
        <f>A43+1</f>
        <v>42</v>
      </c>
      <c r="B44" s="4" t="s">
        <v>55</v>
      </c>
    </row>
    <row r="45" spans="1:2" x14ac:dyDescent="0.2">
      <c r="A45" s="1">
        <f>A44+1</f>
        <v>43</v>
      </c>
      <c r="B45" s="4" t="s">
        <v>54</v>
      </c>
    </row>
    <row r="46" spans="1:2" x14ac:dyDescent="0.2">
      <c r="A46" s="1">
        <f>A45+1</f>
        <v>44</v>
      </c>
      <c r="B46" s="4" t="s">
        <v>53</v>
      </c>
    </row>
    <row r="47" spans="1:2" x14ac:dyDescent="0.2">
      <c r="A47" s="1">
        <f>A46+1</f>
        <v>45</v>
      </c>
      <c r="B47" s="4" t="s">
        <v>52</v>
      </c>
    </row>
    <row r="48" spans="1:2" x14ac:dyDescent="0.2">
      <c r="A48" s="1">
        <f>A47+1</f>
        <v>46</v>
      </c>
      <c r="B48" s="4" t="s">
        <v>51</v>
      </c>
    </row>
    <row r="49" spans="1:2" x14ac:dyDescent="0.2">
      <c r="A49" s="1">
        <f>A48+1</f>
        <v>47</v>
      </c>
      <c r="B49" s="4" t="s">
        <v>50</v>
      </c>
    </row>
    <row r="50" spans="1:2" x14ac:dyDescent="0.2">
      <c r="A50" s="1">
        <f>A49+1</f>
        <v>48</v>
      </c>
      <c r="B50" s="4" t="s">
        <v>49</v>
      </c>
    </row>
    <row r="51" spans="1:2" x14ac:dyDescent="0.2">
      <c r="A51" s="1">
        <f>A50+1</f>
        <v>49</v>
      </c>
      <c r="B51" s="4" t="s">
        <v>48</v>
      </c>
    </row>
    <row r="52" spans="1:2" x14ac:dyDescent="0.2">
      <c r="A52" s="1">
        <f>A51+1</f>
        <v>50</v>
      </c>
      <c r="B52" s="4" t="s">
        <v>47</v>
      </c>
    </row>
    <row r="53" spans="1:2" x14ac:dyDescent="0.2">
      <c r="A53" s="1">
        <f>A52+1</f>
        <v>51</v>
      </c>
      <c r="B53" s="4" t="s">
        <v>46</v>
      </c>
    </row>
    <row r="54" spans="1:2" x14ac:dyDescent="0.2">
      <c r="A54" s="1">
        <f>A53+1</f>
        <v>52</v>
      </c>
      <c r="B54" s="4" t="s">
        <v>45</v>
      </c>
    </row>
    <row r="55" spans="1:2" x14ac:dyDescent="0.2">
      <c r="A55" s="1">
        <f>A54+1</f>
        <v>53</v>
      </c>
      <c r="B55" s="4" t="s">
        <v>44</v>
      </c>
    </row>
    <row r="56" spans="1:2" x14ac:dyDescent="0.2">
      <c r="A56" s="1">
        <f>A55+1</f>
        <v>54</v>
      </c>
      <c r="B56" s="4" t="s">
        <v>43</v>
      </c>
    </row>
    <row r="57" spans="1:2" x14ac:dyDescent="0.2">
      <c r="A57" s="1">
        <f>A56+1</f>
        <v>55</v>
      </c>
      <c r="B57" s="4" t="s">
        <v>42</v>
      </c>
    </row>
    <row r="58" spans="1:2" x14ac:dyDescent="0.2">
      <c r="A58" s="1">
        <f>A57+1</f>
        <v>56</v>
      </c>
      <c r="B58" s="4" t="s">
        <v>41</v>
      </c>
    </row>
    <row r="59" spans="1:2" x14ac:dyDescent="0.2">
      <c r="A59" s="1">
        <f>A58+1</f>
        <v>57</v>
      </c>
      <c r="B59" s="4" t="s">
        <v>40</v>
      </c>
    </row>
    <row r="60" spans="1:2" x14ac:dyDescent="0.2">
      <c r="A60" s="1">
        <f>A59+1</f>
        <v>58</v>
      </c>
      <c r="B60" s="4" t="s">
        <v>39</v>
      </c>
    </row>
    <row r="61" spans="1:2" x14ac:dyDescent="0.2">
      <c r="A61" s="1">
        <f>A60+1</f>
        <v>59</v>
      </c>
      <c r="B61" s="4" t="s">
        <v>38</v>
      </c>
    </row>
    <row r="62" spans="1:2" x14ac:dyDescent="0.2">
      <c r="A62" s="1">
        <f>A61+1</f>
        <v>60</v>
      </c>
      <c r="B62" s="4" t="s">
        <v>37</v>
      </c>
    </row>
    <row r="63" spans="1:2" x14ac:dyDescent="0.2">
      <c r="A63" s="1">
        <f>A62+1</f>
        <v>61</v>
      </c>
      <c r="B63" s="4" t="s">
        <v>36</v>
      </c>
    </row>
    <row r="64" spans="1:2" x14ac:dyDescent="0.2">
      <c r="A64" s="1">
        <f>A63+1</f>
        <v>62</v>
      </c>
      <c r="B64" s="4" t="s">
        <v>35</v>
      </c>
    </row>
    <row r="65" spans="1:2" x14ac:dyDescent="0.2">
      <c r="A65" s="1">
        <f>A64+1</f>
        <v>63</v>
      </c>
      <c r="B65" s="4" t="s">
        <v>34</v>
      </c>
    </row>
    <row r="66" spans="1:2" x14ac:dyDescent="0.2">
      <c r="A66" s="1">
        <f>A65+1</f>
        <v>64</v>
      </c>
      <c r="B66" s="4" t="s">
        <v>33</v>
      </c>
    </row>
    <row r="67" spans="1:2" x14ac:dyDescent="0.2">
      <c r="A67" s="1">
        <f>A66+1</f>
        <v>65</v>
      </c>
      <c r="B67" s="4" t="s">
        <v>32</v>
      </c>
    </row>
    <row r="68" spans="1:2" x14ac:dyDescent="0.2">
      <c r="A68" s="1">
        <f>A67+1</f>
        <v>66</v>
      </c>
      <c r="B68" s="4" t="s">
        <v>31</v>
      </c>
    </row>
    <row r="69" spans="1:2" x14ac:dyDescent="0.2">
      <c r="A69" s="1">
        <f>A68+1</f>
        <v>67</v>
      </c>
      <c r="B69" s="4" t="s">
        <v>30</v>
      </c>
    </row>
    <row r="70" spans="1:2" x14ac:dyDescent="0.2">
      <c r="A70" s="1">
        <f>A69+1</f>
        <v>68</v>
      </c>
      <c r="B70" s="4" t="s">
        <v>29</v>
      </c>
    </row>
    <row r="71" spans="1:2" x14ac:dyDescent="0.2">
      <c r="A71" s="1">
        <f>A70+1</f>
        <v>69</v>
      </c>
      <c r="B71" s="4" t="s">
        <v>28</v>
      </c>
    </row>
    <row r="72" spans="1:2" x14ac:dyDescent="0.2">
      <c r="A72" s="1">
        <f>A71+1</f>
        <v>70</v>
      </c>
      <c r="B72" s="4" t="s">
        <v>27</v>
      </c>
    </row>
    <row r="73" spans="1:2" x14ac:dyDescent="0.2">
      <c r="A73" s="1">
        <f>A72+1</f>
        <v>71</v>
      </c>
      <c r="B73" s="4" t="s">
        <v>26</v>
      </c>
    </row>
    <row r="74" spans="1:2" x14ac:dyDescent="0.2">
      <c r="A74" s="1">
        <f>A73+1</f>
        <v>72</v>
      </c>
      <c r="B74" s="4" t="s">
        <v>25</v>
      </c>
    </row>
    <row r="75" spans="1:2" x14ac:dyDescent="0.2">
      <c r="A75" s="1">
        <f>A74+1</f>
        <v>73</v>
      </c>
      <c r="B75" s="4" t="s">
        <v>24</v>
      </c>
    </row>
    <row r="76" spans="1:2" x14ac:dyDescent="0.2">
      <c r="A76" s="1">
        <f>A75+1</f>
        <v>74</v>
      </c>
      <c r="B76" s="4" t="s">
        <v>23</v>
      </c>
    </row>
    <row r="77" spans="1:2" x14ac:dyDescent="0.2">
      <c r="A77" s="1">
        <f>A76+1</f>
        <v>75</v>
      </c>
      <c r="B77" s="4" t="s">
        <v>22</v>
      </c>
    </row>
    <row r="78" spans="1:2" x14ac:dyDescent="0.2">
      <c r="A78" s="1">
        <f>A77+1</f>
        <v>76</v>
      </c>
      <c r="B78" s="4" t="s">
        <v>21</v>
      </c>
    </row>
    <row r="79" spans="1:2" x14ac:dyDescent="0.2">
      <c r="A79" s="1">
        <f>A78+1</f>
        <v>77</v>
      </c>
      <c r="B79" s="4" t="s">
        <v>20</v>
      </c>
    </row>
    <row r="80" spans="1:2" x14ac:dyDescent="0.2">
      <c r="A80" s="1">
        <f>A79+1</f>
        <v>78</v>
      </c>
      <c r="B80" s="4" t="s">
        <v>19</v>
      </c>
    </row>
    <row r="81" spans="1:2" x14ac:dyDescent="0.2">
      <c r="A81" s="1">
        <f>A80+1</f>
        <v>79</v>
      </c>
      <c r="B81" s="4" t="s">
        <v>18</v>
      </c>
    </row>
    <row r="82" spans="1:2" x14ac:dyDescent="0.2">
      <c r="A82" s="1">
        <f>A81+1</f>
        <v>80</v>
      </c>
      <c r="B82" s="4" t="s">
        <v>17</v>
      </c>
    </row>
    <row r="83" spans="1:2" x14ac:dyDescent="0.2">
      <c r="A83" s="1">
        <f>A82+1</f>
        <v>81</v>
      </c>
      <c r="B83" s="4" t="s">
        <v>16</v>
      </c>
    </row>
    <row r="84" spans="1:2" x14ac:dyDescent="0.2">
      <c r="A84" s="1">
        <f>A83+1</f>
        <v>82</v>
      </c>
      <c r="B84" s="4" t="s">
        <v>15</v>
      </c>
    </row>
    <row r="85" spans="1:2" x14ac:dyDescent="0.2">
      <c r="A85" s="1">
        <f>A84+1</f>
        <v>83</v>
      </c>
      <c r="B85" s="4" t="s">
        <v>14</v>
      </c>
    </row>
    <row r="86" spans="1:2" x14ac:dyDescent="0.2">
      <c r="A86" s="1">
        <f>A85+1</f>
        <v>84</v>
      </c>
      <c r="B86" s="4" t="s">
        <v>13</v>
      </c>
    </row>
    <row r="87" spans="1:2" x14ac:dyDescent="0.2">
      <c r="A87" s="1">
        <f>A86+1</f>
        <v>85</v>
      </c>
      <c r="B87" s="4" t="s">
        <v>12</v>
      </c>
    </row>
    <row r="88" spans="1:2" x14ac:dyDescent="0.2">
      <c r="A88" s="1">
        <f>A87+1</f>
        <v>86</v>
      </c>
      <c r="B88" s="4" t="s">
        <v>11</v>
      </c>
    </row>
    <row r="89" spans="1:2" x14ac:dyDescent="0.2">
      <c r="A89" s="1">
        <f>A88+1</f>
        <v>87</v>
      </c>
      <c r="B89" s="4" t="s">
        <v>10</v>
      </c>
    </row>
    <row r="90" spans="1:2" x14ac:dyDescent="0.2">
      <c r="A90" s="1">
        <f>A89+1</f>
        <v>88</v>
      </c>
      <c r="B90" s="4" t="s">
        <v>9</v>
      </c>
    </row>
    <row r="91" spans="1:2" x14ac:dyDescent="0.2">
      <c r="A91" s="1">
        <f>A90+1</f>
        <v>89</v>
      </c>
      <c r="B91" s="4" t="s">
        <v>8</v>
      </c>
    </row>
    <row r="92" spans="1:2" x14ac:dyDescent="0.2">
      <c r="A92" s="1">
        <f>A91+1</f>
        <v>90</v>
      </c>
      <c r="B92" s="4" t="s">
        <v>7</v>
      </c>
    </row>
    <row r="93" spans="1:2" x14ac:dyDescent="0.2">
      <c r="A93" s="1">
        <f>A92+1</f>
        <v>91</v>
      </c>
      <c r="B93" s="4" t="s">
        <v>6</v>
      </c>
    </row>
    <row r="94" spans="1:2" x14ac:dyDescent="0.2">
      <c r="A94" s="1">
        <f>A93+1</f>
        <v>92</v>
      </c>
      <c r="B94" s="4" t="s">
        <v>5</v>
      </c>
    </row>
    <row r="95" spans="1:2" x14ac:dyDescent="0.2">
      <c r="A95" s="1">
        <f>A94+1</f>
        <v>93</v>
      </c>
      <c r="B95" s="4" t="s">
        <v>4</v>
      </c>
    </row>
    <row r="96" spans="1:2" x14ac:dyDescent="0.2">
      <c r="A96" s="1">
        <f>A95+1</f>
        <v>94</v>
      </c>
      <c r="B96" s="4" t="s">
        <v>3</v>
      </c>
    </row>
    <row r="97" spans="1:2" x14ac:dyDescent="0.2">
      <c r="A97" s="1">
        <f>A96+1</f>
        <v>95</v>
      </c>
      <c r="B97" s="4" t="s">
        <v>2</v>
      </c>
    </row>
    <row r="98" spans="1:2" x14ac:dyDescent="0.2">
      <c r="A98" s="1">
        <f>A97+1</f>
        <v>96</v>
      </c>
      <c r="B98" s="4" t="s">
        <v>1</v>
      </c>
    </row>
    <row r="99" spans="1:2" x14ac:dyDescent="0.2">
      <c r="A99" s="1">
        <f>A98+1</f>
        <v>97</v>
      </c>
      <c r="B99" s="4" t="s">
        <v>0</v>
      </c>
    </row>
    <row r="221" spans="3:3" ht="18.75" x14ac:dyDescent="0.2">
      <c r="C221" s="3"/>
    </row>
  </sheetData>
  <sheetProtection selectLockedCells="1" selectUnlockedCells="1"/>
  <hyperlinks>
    <hyperlink ref="B3" location="Абакан!A1" display="Абакан"/>
    <hyperlink ref="B44" location="Москва!A1" display="Москва"/>
    <hyperlink ref="B4:B6" location="'!Абакан'!A1" display="Абакан"/>
    <hyperlink ref="B4" location="Альметьевск!A1" display="Альметьевск"/>
    <hyperlink ref="B5" location="Армавир!A1" display="Армавир"/>
    <hyperlink ref="B6" location="Архангельск!A1" display="Архангельск"/>
    <hyperlink ref="B7:B24" location="'!Абакан'!A1" display="Абакан"/>
    <hyperlink ref="B7" location="Астрахань!A1" display="Астрахань"/>
    <hyperlink ref="B8" location="Барнаул!A1" display="Барнаул"/>
    <hyperlink ref="B9" location="Белгород!A1" display="Белгород"/>
    <hyperlink ref="B10" location="Бийск!A1" display="Бийск"/>
    <hyperlink ref="B11" location="Благовещенск!A1" display="Благовещенск"/>
    <hyperlink ref="B12" location="Братск!A1" display="Братск"/>
    <hyperlink ref="B13" location="Брянск!A1" display="Брянск"/>
    <hyperlink ref="B14" location="'Великий Новгород'!A1" display="Великий Новгород"/>
    <hyperlink ref="B15" location="Владивосток!A1" display="Владивосток"/>
    <hyperlink ref="B16" location="Владимир!A1" display="Владимир"/>
    <hyperlink ref="B17" location="Волгоград!A1" display="Волгоград"/>
    <hyperlink ref="B18" location="Вологда!A1" display="Вологда"/>
    <hyperlink ref="B19" location="Воронеж!A1" display="Воронеж"/>
    <hyperlink ref="B65" location="'Республика Алтай'!A1" display="Республика Алтай"/>
    <hyperlink ref="B21" location="Екатеринбург!A1" display="Екатеринбург"/>
    <hyperlink ref="B22" location="Иваново!A1" display="Иваново"/>
    <hyperlink ref="B23" location="Ижевск!A1" display="Ижевск"/>
    <hyperlink ref="B24" location="'Йошкар-Ола'!A1" display="Йошкар-Ола"/>
    <hyperlink ref="B25" location="Иркутск!A1" display="Иркутск"/>
    <hyperlink ref="B27" location="Казань!A1" display="Казань"/>
    <hyperlink ref="B28" location="Калининград!A1" display="Калининград"/>
    <hyperlink ref="B29" location="Калуга!A1" display="Калуга"/>
    <hyperlink ref="B30" location="'Каменск-Уральский'!A1" display="Каменск-Уральский"/>
    <hyperlink ref="B31" location="Кемерово!A1" display="Кемерово"/>
    <hyperlink ref="B32" location="Киров!A1" display="Киров"/>
    <hyperlink ref="B33" location="'Комсомольск-на-Амуре'!A1" display="Комсомольск-на-Амуре"/>
    <hyperlink ref="B34" location="Кострома!A1" display="Кострома"/>
    <hyperlink ref="B35" location="Краснодар!A1" display="Краснодар"/>
    <hyperlink ref="B36" location="Красноярск!A1" display="Красноярск"/>
    <hyperlink ref="B37" location="Курган!A1" display="Курган"/>
    <hyperlink ref="B38" location="Курск!A1" display="Курск"/>
    <hyperlink ref="B39" location="'Ленинск-Кузнецкий'!A1" display="Ленинск-Кузнецкий"/>
    <hyperlink ref="B40" location="Липецк!A1" display="Липецк"/>
    <hyperlink ref="B41" location="Магнитогорск!A1" display="Магнитогорск"/>
    <hyperlink ref="B43" location="Миасс!A1" display="Миасс"/>
    <hyperlink ref="B45" location="Мурманск!A1" display="Мурманск"/>
    <hyperlink ref="B46" location="'Набережные Челны'!A1" display="Набережные Челны"/>
    <hyperlink ref="B47" location="Находка!A1" display="Находка"/>
    <hyperlink ref="B48" location="Нижневартовск!A1" display="Нижневартовск"/>
    <hyperlink ref="B49" location="'Нижний Новгород'!A1" display="Нижний Новгород"/>
    <hyperlink ref="B50" location="'Нижний Тагил'!A1" display="Нижний Тагил"/>
    <hyperlink ref="B51" location="Новокузнецк!A1" display="Новокузнецк"/>
    <hyperlink ref="B52" location="Новороссийск!A1" display="Новороссийск"/>
    <hyperlink ref="B55" location="Норильск!A1" display="Норильск"/>
    <hyperlink ref="B56" location="Ноябрьск!A1" display="Ноябрьск"/>
    <hyperlink ref="B57" location="Омск!A1" display="Омск"/>
    <hyperlink ref="B58" location="Орёл!A1" display="Орёл"/>
    <hyperlink ref="B59" location="Оренбург!A1" display="Оренбург"/>
    <hyperlink ref="B60" location="Пенза!A1" display="Пенза"/>
    <hyperlink ref="B61" location="Пермь!A1" display="Пермь"/>
    <hyperlink ref="B62" location="Петрозаводск!A1" display="Петрозаводск"/>
    <hyperlink ref="B63" location="'Петропавловск-Камчатский'!A1" display="Петропавловск-Камчатский"/>
    <hyperlink ref="B64" location="Псков!A1" display="Псков"/>
    <hyperlink ref="B66" location="'Ростов-на-Дону'!A1" display="Ростов-на-Дону"/>
    <hyperlink ref="B67" location="Рязань!A1" display="Рязань"/>
    <hyperlink ref="B68" location="Самара!A1" display="Самара"/>
    <hyperlink ref="B69" location="'Санкт-Петербург'!A1" display="Санкт-Петербург"/>
    <hyperlink ref="B70" location="Саранск!A1" display="Саранск"/>
    <hyperlink ref="B71" location="Саратов!A1" display="Саратов"/>
    <hyperlink ref="B72" location="Смоленск!A1" display="Смоленск"/>
    <hyperlink ref="B73" location="Сочи!A1" display="Сочи"/>
    <hyperlink ref="B74" location="Ставрополь!A1" display="Ставрополь"/>
    <hyperlink ref="B75" location="'Старый Оскол'!A1" display="Старый Оскол"/>
    <hyperlink ref="B76" location="Стерлитамак!A1" display="Стерлитамак"/>
    <hyperlink ref="B77" location="Сургут!A1" display="Сургут"/>
    <hyperlink ref="B78" location="Сыктывкар!A1" display="Сыктывкар"/>
    <hyperlink ref="B80" location="Тамбов!A1" display="Тамбов"/>
    <hyperlink ref="B81" location="Тверь!A1" display="Тверь"/>
    <hyperlink ref="B82" location="Тобольск!A1" display="Тобольск"/>
    <hyperlink ref="B83" location="Тольятти!A1" display="Тольятти"/>
    <hyperlink ref="B84" location="Томск!A1" display="Томск"/>
    <hyperlink ref="B85" location="Тула!A1" display="Тула"/>
    <hyperlink ref="B86" location="Тюмень!A1" display="Тюмень"/>
    <hyperlink ref="B87" location="'Улан-Удэ'!A1" display="Улан-Удэ"/>
    <hyperlink ref="B88" location="Ульяновск!A1" display="Ульяновск"/>
    <hyperlink ref="B89" location="Уссурийск!A1" display="Уссурийск"/>
    <hyperlink ref="B90" location="Уфа!A1" display="Уфа"/>
    <hyperlink ref="B92" location="Хабаровск!A1" display="Хабаровск"/>
    <hyperlink ref="B93" location="Чебоксары!A1" display="Чебоксары"/>
    <hyperlink ref="B94" location="Челябинск!A1" display="Челябинск"/>
    <hyperlink ref="B95" location="Чита!A1" display="Чита"/>
    <hyperlink ref="B97" location="'Южно-Сахалинск'!A1" display="Южно-Сахалинск"/>
    <hyperlink ref="B98" location="Якутск!A1" display="Якутск"/>
    <hyperlink ref="B99" location="Ярославль!A1" display="Ярославль"/>
    <hyperlink ref="B53" location="Новосибирск!A1" display="Новосибирск"/>
    <hyperlink ref="B42" location="Махачкала!A1" display="Махачкала"/>
    <hyperlink ref="B26" location="КавМинВоды!A1" display="Кавказские Минеральные Воды"/>
    <hyperlink ref="B54" location="'Новый Уренгой'!__xlnm.Print_Area" display="Норильск"/>
    <hyperlink ref="B79" location="Таганрог!A1" display="Таганрог"/>
    <hyperlink ref="B96" location="Шерегеш!A1" display="Шерегеш"/>
    <hyperlink ref="B91" location="Ухта!A1" display="Ухта"/>
    <hyperlink ref="B20" location="Грозный!A1" display="Грозный!A1"/>
  </hyperlinks>
  <pageMargins left="0.70866141732283472" right="0.70866141732283472" top="0" bottom="0.74803149606299213" header="0.51181102362204722" footer="0.51181102362204722"/>
  <pageSetup paperSize="9" firstPageNumber="0" fitToHeight="5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ColWidth="20.42578125" defaultRowHeight="21" outlineLevelRow="1" x14ac:dyDescent="0.2"/>
  <cols>
    <col min="1" max="1" width="0" style="10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20.42578125" style="7"/>
  </cols>
  <sheetData>
    <row r="1" spans="1:10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88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39916.799999999996</v>
      </c>
      <c r="G8" s="98">
        <f>H8*1.1</f>
        <v>36590.400000000001</v>
      </c>
      <c r="H8" s="98">
        <v>33264</v>
      </c>
      <c r="I8" s="98">
        <f>H8*0.75</f>
        <v>24948</v>
      </c>
      <c r="J8" s="98">
        <f>H8*0.5</f>
        <v>16632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72576</v>
      </c>
      <c r="G9" s="96">
        <f>H9*1.1</f>
        <v>66528</v>
      </c>
      <c r="H9" s="96">
        <v>60480</v>
      </c>
      <c r="I9" s="96">
        <f>H9*0.75</f>
        <v>45360</v>
      </c>
      <c r="J9" s="96">
        <f>H9*0.5</f>
        <v>30240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45446.400000000001</v>
      </c>
      <c r="G10" s="96">
        <f>H10*1.1</f>
        <v>41659.200000000004</v>
      </c>
      <c r="H10" s="96">
        <v>37872</v>
      </c>
      <c r="I10" s="96">
        <f>H10*0.75</f>
        <v>28404</v>
      </c>
      <c r="J10" s="96">
        <f>H10*0.5</f>
        <v>18936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82080</v>
      </c>
      <c r="G11" s="94">
        <f>H11*1.1</f>
        <v>75240</v>
      </c>
      <c r="H11" s="94">
        <v>68400</v>
      </c>
      <c r="I11" s="94">
        <f>H11*0.75</f>
        <v>51300</v>
      </c>
      <c r="J11" s="94">
        <f>H11*0.5</f>
        <v>34200</v>
      </c>
    </row>
    <row r="12" spans="1:10" ht="24" thickBot="1" x14ac:dyDescent="0.25"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10980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20160</v>
      </c>
      <c r="G14" s="122"/>
      <c r="H14" s="122"/>
      <c r="I14" s="122"/>
      <c r="J14" s="121"/>
    </row>
    <row r="15" spans="1:10" ht="24" thickBot="1" x14ac:dyDescent="0.25"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900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1656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1620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2952</v>
      </c>
      <c r="G19" s="122"/>
      <c r="H19" s="122"/>
      <c r="I19" s="122"/>
      <c r="J19" s="121"/>
    </row>
    <row r="20" spans="1:10" ht="24" thickBot="1" x14ac:dyDescent="0.25"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9936 до 397440</v>
      </c>
      <c r="G21" s="87"/>
      <c r="H21" s="87"/>
      <c r="I21" s="87"/>
      <c r="J21" s="86"/>
    </row>
    <row r="22" spans="1:10" ht="36" customHeight="1" outlineLevel="1" x14ac:dyDescent="0.2">
      <c r="B22" s="65" t="s">
        <v>226</v>
      </c>
      <c r="C22" s="79"/>
      <c r="D22" s="79"/>
      <c r="E22" s="35"/>
      <c r="F22" s="46">
        <v>9936</v>
      </c>
      <c r="G22" s="45"/>
      <c r="H22" s="45"/>
      <c r="I22" s="45"/>
      <c r="J22" s="44"/>
    </row>
    <row r="23" spans="1:10" ht="36" customHeight="1" outlineLevel="1" x14ac:dyDescent="0.2">
      <c r="B23" s="65" t="s">
        <v>225</v>
      </c>
      <c r="C23" s="79"/>
      <c r="D23" s="79"/>
      <c r="E23" s="35"/>
      <c r="F23" s="46">
        <v>19872</v>
      </c>
      <c r="G23" s="45"/>
      <c r="H23" s="45"/>
      <c r="I23" s="45"/>
      <c r="J23" s="44"/>
    </row>
    <row r="24" spans="1:10" ht="36" customHeight="1" outlineLevel="1" x14ac:dyDescent="0.2">
      <c r="B24" s="65" t="s">
        <v>224</v>
      </c>
      <c r="C24" s="79"/>
      <c r="D24" s="79"/>
      <c r="E24" s="35"/>
      <c r="F24" s="46">
        <v>29808</v>
      </c>
      <c r="G24" s="45"/>
      <c r="H24" s="45"/>
      <c r="I24" s="45"/>
      <c r="J24" s="44"/>
    </row>
    <row r="25" spans="1:10" ht="36" customHeight="1" outlineLevel="1" x14ac:dyDescent="0.2">
      <c r="B25" s="65" t="s">
        <v>223</v>
      </c>
      <c r="C25" s="79"/>
      <c r="D25" s="79"/>
      <c r="E25" s="35"/>
      <c r="F25" s="46">
        <v>39744</v>
      </c>
      <c r="G25" s="45"/>
      <c r="H25" s="45"/>
      <c r="I25" s="45"/>
      <c r="J25" s="44"/>
    </row>
    <row r="26" spans="1:10" ht="36" customHeight="1" outlineLevel="1" x14ac:dyDescent="0.2">
      <c r="B26" s="65" t="s">
        <v>222</v>
      </c>
      <c r="C26" s="79"/>
      <c r="D26" s="79"/>
      <c r="E26" s="35"/>
      <c r="F26" s="46">
        <v>49680</v>
      </c>
      <c r="G26" s="45"/>
      <c r="H26" s="45"/>
      <c r="I26" s="45"/>
      <c r="J26" s="44"/>
    </row>
    <row r="27" spans="1:10" ht="36" customHeight="1" outlineLevel="1" x14ac:dyDescent="0.2">
      <c r="B27" s="65" t="s">
        <v>221</v>
      </c>
      <c r="C27" s="79"/>
      <c r="D27" s="79"/>
      <c r="E27" s="35"/>
      <c r="F27" s="46">
        <v>59616</v>
      </c>
      <c r="G27" s="45"/>
      <c r="H27" s="45"/>
      <c r="I27" s="45"/>
      <c r="J27" s="44"/>
    </row>
    <row r="28" spans="1:10" ht="36" customHeight="1" outlineLevel="1" x14ac:dyDescent="0.2">
      <c r="B28" s="65" t="s">
        <v>220</v>
      </c>
      <c r="C28" s="79"/>
      <c r="D28" s="79"/>
      <c r="E28" s="35"/>
      <c r="F28" s="46">
        <v>69552</v>
      </c>
      <c r="G28" s="45"/>
      <c r="H28" s="45"/>
      <c r="I28" s="45"/>
      <c r="J28" s="44"/>
    </row>
    <row r="29" spans="1:10" ht="36" customHeight="1" outlineLevel="1" x14ac:dyDescent="0.2">
      <c r="B29" s="65" t="s">
        <v>219</v>
      </c>
      <c r="C29" s="79"/>
      <c r="D29" s="79"/>
      <c r="E29" s="35"/>
      <c r="F29" s="46">
        <v>79488</v>
      </c>
      <c r="G29" s="45"/>
      <c r="H29" s="45"/>
      <c r="I29" s="45"/>
      <c r="J29" s="44"/>
    </row>
    <row r="30" spans="1:10" ht="36" customHeight="1" outlineLevel="1" x14ac:dyDescent="0.2">
      <c r="B30" s="65" t="s">
        <v>218</v>
      </c>
      <c r="C30" s="79"/>
      <c r="D30" s="79"/>
      <c r="E30" s="35"/>
      <c r="F30" s="46">
        <v>89424</v>
      </c>
      <c r="G30" s="45"/>
      <c r="H30" s="45"/>
      <c r="I30" s="45"/>
      <c r="J30" s="44"/>
    </row>
    <row r="31" spans="1:10" ht="36" customHeight="1" outlineLevel="1" x14ac:dyDescent="0.2">
      <c r="B31" s="65" t="s">
        <v>217</v>
      </c>
      <c r="C31" s="79"/>
      <c r="D31" s="79"/>
      <c r="E31" s="35"/>
      <c r="F31" s="46">
        <v>99360</v>
      </c>
      <c r="G31" s="45"/>
      <c r="H31" s="45"/>
      <c r="I31" s="45"/>
      <c r="J31" s="44"/>
    </row>
    <row r="32" spans="1:10" ht="36" customHeight="1" outlineLevel="1" x14ac:dyDescent="0.2">
      <c r="B32" s="65" t="s">
        <v>216</v>
      </c>
      <c r="C32" s="79"/>
      <c r="D32" s="79"/>
      <c r="E32" s="35"/>
      <c r="F32" s="46">
        <v>109296</v>
      </c>
      <c r="G32" s="45"/>
      <c r="H32" s="45"/>
      <c r="I32" s="45"/>
      <c r="J32" s="44"/>
    </row>
    <row r="33" spans="2:10" ht="36" customHeight="1" outlineLevel="1" x14ac:dyDescent="0.2">
      <c r="B33" s="65" t="s">
        <v>215</v>
      </c>
      <c r="C33" s="79"/>
      <c r="D33" s="79"/>
      <c r="E33" s="35"/>
      <c r="F33" s="46">
        <v>119232</v>
      </c>
      <c r="G33" s="45"/>
      <c r="H33" s="45"/>
      <c r="I33" s="45"/>
      <c r="J33" s="44"/>
    </row>
    <row r="34" spans="2:10" ht="36" customHeight="1" outlineLevel="1" x14ac:dyDescent="0.2">
      <c r="B34" s="65" t="s">
        <v>214</v>
      </c>
      <c r="C34" s="79"/>
      <c r="D34" s="79"/>
      <c r="E34" s="35"/>
      <c r="F34" s="46">
        <v>129168</v>
      </c>
      <c r="G34" s="45"/>
      <c r="H34" s="45"/>
      <c r="I34" s="45"/>
      <c r="J34" s="44"/>
    </row>
    <row r="35" spans="2:10" ht="36" customHeight="1" outlineLevel="1" x14ac:dyDescent="0.2">
      <c r="B35" s="65" t="s">
        <v>213</v>
      </c>
      <c r="C35" s="79"/>
      <c r="D35" s="79"/>
      <c r="E35" s="35"/>
      <c r="F35" s="46">
        <v>139104</v>
      </c>
      <c r="G35" s="45"/>
      <c r="H35" s="45"/>
      <c r="I35" s="45"/>
      <c r="J35" s="44"/>
    </row>
    <row r="36" spans="2:10" ht="36" customHeight="1" outlineLevel="1" x14ac:dyDescent="0.2">
      <c r="B36" s="65" t="s">
        <v>212</v>
      </c>
      <c r="C36" s="79"/>
      <c r="D36" s="79"/>
      <c r="E36" s="35"/>
      <c r="F36" s="46">
        <v>149040</v>
      </c>
      <c r="G36" s="45"/>
      <c r="H36" s="45"/>
      <c r="I36" s="45"/>
      <c r="J36" s="44"/>
    </row>
    <row r="37" spans="2:10" ht="36" customHeight="1" outlineLevel="1" x14ac:dyDescent="0.2">
      <c r="B37" s="65" t="s">
        <v>211</v>
      </c>
      <c r="C37" s="79"/>
      <c r="D37" s="79"/>
      <c r="E37" s="35"/>
      <c r="F37" s="46">
        <v>158976</v>
      </c>
      <c r="G37" s="45"/>
      <c r="H37" s="45"/>
      <c r="I37" s="45"/>
      <c r="J37" s="44"/>
    </row>
    <row r="38" spans="2:10" ht="36" customHeight="1" outlineLevel="1" x14ac:dyDescent="0.2">
      <c r="B38" s="65" t="s">
        <v>210</v>
      </c>
      <c r="C38" s="79"/>
      <c r="D38" s="79"/>
      <c r="E38" s="35"/>
      <c r="F38" s="46">
        <v>168912</v>
      </c>
      <c r="G38" s="45"/>
      <c r="H38" s="45"/>
      <c r="I38" s="45"/>
      <c r="J38" s="44"/>
    </row>
    <row r="39" spans="2:10" ht="36" customHeight="1" outlineLevel="1" x14ac:dyDescent="0.2">
      <c r="B39" s="65" t="s">
        <v>209</v>
      </c>
      <c r="C39" s="79"/>
      <c r="D39" s="79"/>
      <c r="E39" s="35"/>
      <c r="F39" s="46">
        <v>178848</v>
      </c>
      <c r="G39" s="45"/>
      <c r="H39" s="45"/>
      <c r="I39" s="45"/>
      <c r="J39" s="44"/>
    </row>
    <row r="40" spans="2:10" ht="36" customHeight="1" outlineLevel="1" x14ac:dyDescent="0.2">
      <c r="B40" s="65" t="s">
        <v>208</v>
      </c>
      <c r="C40" s="79"/>
      <c r="D40" s="79"/>
      <c r="E40" s="35"/>
      <c r="F40" s="46">
        <v>188784</v>
      </c>
      <c r="G40" s="45"/>
      <c r="H40" s="45"/>
      <c r="I40" s="45"/>
      <c r="J40" s="44"/>
    </row>
    <row r="41" spans="2:10" ht="36" customHeight="1" outlineLevel="1" x14ac:dyDescent="0.2">
      <c r="B41" s="65" t="s">
        <v>207</v>
      </c>
      <c r="C41" s="79"/>
      <c r="D41" s="79"/>
      <c r="E41" s="35"/>
      <c r="F41" s="46">
        <v>198720</v>
      </c>
      <c r="G41" s="45"/>
      <c r="H41" s="45"/>
      <c r="I41" s="45"/>
      <c r="J41" s="44"/>
    </row>
    <row r="42" spans="2:10" ht="36" customHeight="1" outlineLevel="1" x14ac:dyDescent="0.2">
      <c r="B42" s="65" t="s">
        <v>206</v>
      </c>
      <c r="C42" s="79"/>
      <c r="D42" s="79"/>
      <c r="E42" s="35"/>
      <c r="F42" s="46">
        <v>19872</v>
      </c>
      <c r="G42" s="45"/>
      <c r="H42" s="45"/>
      <c r="I42" s="45"/>
      <c r="J42" s="44"/>
    </row>
    <row r="43" spans="2:10" ht="36" customHeight="1" outlineLevel="1" x14ac:dyDescent="0.2">
      <c r="B43" s="65" t="s">
        <v>205</v>
      </c>
      <c r="C43" s="79"/>
      <c r="D43" s="79"/>
      <c r="E43" s="35"/>
      <c r="F43" s="46">
        <v>39744</v>
      </c>
      <c r="G43" s="45"/>
      <c r="H43" s="45"/>
      <c r="I43" s="45"/>
      <c r="J43" s="44"/>
    </row>
    <row r="44" spans="2:10" ht="36" customHeight="1" outlineLevel="1" x14ac:dyDescent="0.2">
      <c r="B44" s="65" t="s">
        <v>204</v>
      </c>
      <c r="C44" s="79"/>
      <c r="D44" s="79"/>
      <c r="E44" s="35"/>
      <c r="F44" s="46">
        <v>59616</v>
      </c>
      <c r="G44" s="45"/>
      <c r="H44" s="45"/>
      <c r="I44" s="45"/>
      <c r="J44" s="44"/>
    </row>
    <row r="45" spans="2:10" ht="36" customHeight="1" outlineLevel="1" x14ac:dyDescent="0.2">
      <c r="B45" s="65" t="s">
        <v>203</v>
      </c>
      <c r="C45" s="79"/>
      <c r="D45" s="79"/>
      <c r="E45" s="35"/>
      <c r="F45" s="46">
        <v>79488</v>
      </c>
      <c r="G45" s="45"/>
      <c r="H45" s="45"/>
      <c r="I45" s="45"/>
      <c r="J45" s="44"/>
    </row>
    <row r="46" spans="2:10" ht="36" customHeight="1" outlineLevel="1" x14ac:dyDescent="0.2">
      <c r="B46" s="65" t="s">
        <v>202</v>
      </c>
      <c r="C46" s="79"/>
      <c r="D46" s="79"/>
      <c r="E46" s="35"/>
      <c r="F46" s="46">
        <v>99360</v>
      </c>
      <c r="G46" s="45"/>
      <c r="H46" s="45"/>
      <c r="I46" s="45"/>
      <c r="J46" s="44"/>
    </row>
    <row r="47" spans="2:10" ht="36" customHeight="1" outlineLevel="1" x14ac:dyDescent="0.2">
      <c r="B47" s="65" t="s">
        <v>201</v>
      </c>
      <c r="C47" s="79"/>
      <c r="D47" s="79"/>
      <c r="E47" s="35"/>
      <c r="F47" s="46">
        <v>119232</v>
      </c>
      <c r="G47" s="45"/>
      <c r="H47" s="45"/>
      <c r="I47" s="45"/>
      <c r="J47" s="44"/>
    </row>
    <row r="48" spans="2:10" ht="36" customHeight="1" outlineLevel="1" x14ac:dyDescent="0.2">
      <c r="B48" s="65" t="s">
        <v>200</v>
      </c>
      <c r="C48" s="79"/>
      <c r="D48" s="79"/>
      <c r="E48" s="35"/>
      <c r="F48" s="46">
        <v>139104</v>
      </c>
      <c r="G48" s="45"/>
      <c r="H48" s="45"/>
      <c r="I48" s="45"/>
      <c r="J48" s="44"/>
    </row>
    <row r="49" spans="2:10" ht="36" customHeight="1" outlineLevel="1" x14ac:dyDescent="0.2">
      <c r="B49" s="65" t="s">
        <v>199</v>
      </c>
      <c r="C49" s="79"/>
      <c r="D49" s="79"/>
      <c r="E49" s="35"/>
      <c r="F49" s="46">
        <v>158976</v>
      </c>
      <c r="G49" s="45"/>
      <c r="H49" s="45"/>
      <c r="I49" s="45"/>
      <c r="J49" s="44"/>
    </row>
    <row r="50" spans="2:10" ht="36" customHeight="1" outlineLevel="1" x14ac:dyDescent="0.2">
      <c r="B50" s="65" t="s">
        <v>198</v>
      </c>
      <c r="C50" s="79"/>
      <c r="D50" s="79"/>
      <c r="E50" s="35"/>
      <c r="F50" s="46">
        <v>178848</v>
      </c>
      <c r="G50" s="45"/>
      <c r="H50" s="45"/>
      <c r="I50" s="45"/>
      <c r="J50" s="44"/>
    </row>
    <row r="51" spans="2:10" ht="36" customHeight="1" outlineLevel="1" x14ac:dyDescent="0.2">
      <c r="B51" s="65" t="s">
        <v>197</v>
      </c>
      <c r="C51" s="79"/>
      <c r="D51" s="79"/>
      <c r="E51" s="35"/>
      <c r="F51" s="46">
        <v>198720</v>
      </c>
      <c r="G51" s="45"/>
      <c r="H51" s="45"/>
      <c r="I51" s="45"/>
      <c r="J51" s="44"/>
    </row>
    <row r="52" spans="2:10" ht="36" customHeight="1" outlineLevel="1" x14ac:dyDescent="0.2">
      <c r="B52" s="65" t="s">
        <v>196</v>
      </c>
      <c r="C52" s="79"/>
      <c r="D52" s="79"/>
      <c r="E52" s="35"/>
      <c r="F52" s="46">
        <v>218592</v>
      </c>
      <c r="G52" s="45"/>
      <c r="H52" s="45"/>
      <c r="I52" s="45"/>
      <c r="J52" s="44"/>
    </row>
    <row r="53" spans="2:10" ht="36" customHeight="1" outlineLevel="1" x14ac:dyDescent="0.2">
      <c r="B53" s="65" t="s">
        <v>195</v>
      </c>
      <c r="C53" s="79"/>
      <c r="D53" s="79"/>
      <c r="E53" s="35"/>
      <c r="F53" s="46">
        <v>238464</v>
      </c>
      <c r="G53" s="45"/>
      <c r="H53" s="45"/>
      <c r="I53" s="45"/>
      <c r="J53" s="44"/>
    </row>
    <row r="54" spans="2:10" ht="36" customHeight="1" outlineLevel="1" x14ac:dyDescent="0.2">
      <c r="B54" s="65" t="s">
        <v>194</v>
      </c>
      <c r="C54" s="79"/>
      <c r="D54" s="79"/>
      <c r="E54" s="35"/>
      <c r="F54" s="46">
        <v>258336</v>
      </c>
      <c r="G54" s="45"/>
      <c r="H54" s="45"/>
      <c r="I54" s="45"/>
      <c r="J54" s="44"/>
    </row>
    <row r="55" spans="2:10" ht="36" customHeight="1" outlineLevel="1" x14ac:dyDescent="0.2">
      <c r="B55" s="65" t="s">
        <v>193</v>
      </c>
      <c r="C55" s="79"/>
      <c r="D55" s="79"/>
      <c r="E55" s="35"/>
      <c r="F55" s="46">
        <v>278208</v>
      </c>
      <c r="G55" s="45"/>
      <c r="H55" s="45"/>
      <c r="I55" s="45"/>
      <c r="J55" s="44"/>
    </row>
    <row r="56" spans="2:10" ht="36" customHeight="1" outlineLevel="1" x14ac:dyDescent="0.2">
      <c r="B56" s="65" t="s">
        <v>192</v>
      </c>
      <c r="C56" s="79"/>
      <c r="D56" s="79"/>
      <c r="E56" s="35"/>
      <c r="F56" s="46">
        <v>298080</v>
      </c>
      <c r="G56" s="45"/>
      <c r="H56" s="45"/>
      <c r="I56" s="45"/>
      <c r="J56" s="44"/>
    </row>
    <row r="57" spans="2:10" ht="36" customHeight="1" outlineLevel="1" x14ac:dyDescent="0.2">
      <c r="B57" s="65" t="s">
        <v>191</v>
      </c>
      <c r="C57" s="79"/>
      <c r="D57" s="79"/>
      <c r="E57" s="35"/>
      <c r="F57" s="46">
        <v>317952</v>
      </c>
      <c r="G57" s="45"/>
      <c r="H57" s="45"/>
      <c r="I57" s="45"/>
      <c r="J57" s="44"/>
    </row>
    <row r="58" spans="2:10" ht="36" customHeight="1" outlineLevel="1" x14ac:dyDescent="0.2">
      <c r="B58" s="65" t="s">
        <v>190</v>
      </c>
      <c r="C58" s="79"/>
      <c r="D58" s="79"/>
      <c r="E58" s="35"/>
      <c r="F58" s="46">
        <v>337824</v>
      </c>
      <c r="G58" s="45"/>
      <c r="H58" s="45"/>
      <c r="I58" s="45"/>
      <c r="J58" s="44"/>
    </row>
    <row r="59" spans="2:10" ht="36" customHeight="1" outlineLevel="1" x14ac:dyDescent="0.2">
      <c r="B59" s="65" t="s">
        <v>189</v>
      </c>
      <c r="C59" s="79"/>
      <c r="D59" s="79"/>
      <c r="E59" s="35"/>
      <c r="F59" s="46">
        <v>357696</v>
      </c>
      <c r="G59" s="45"/>
      <c r="H59" s="45"/>
      <c r="I59" s="45"/>
      <c r="J59" s="44"/>
    </row>
    <row r="60" spans="2:10" ht="36" customHeight="1" outlineLevel="1" x14ac:dyDescent="0.2">
      <c r="B60" s="65" t="s">
        <v>188</v>
      </c>
      <c r="C60" s="79"/>
      <c r="D60" s="79"/>
      <c r="E60" s="35"/>
      <c r="F60" s="46">
        <v>377568</v>
      </c>
      <c r="G60" s="45"/>
      <c r="H60" s="45"/>
      <c r="I60" s="45"/>
      <c r="J60" s="44"/>
    </row>
    <row r="61" spans="2:10" ht="36" customHeight="1" outlineLevel="1" thickBot="1" x14ac:dyDescent="0.25">
      <c r="B61" s="65" t="s">
        <v>187</v>
      </c>
      <c r="C61" s="79"/>
      <c r="D61" s="79"/>
      <c r="E61" s="35"/>
      <c r="F61" s="46">
        <v>397440</v>
      </c>
      <c r="G61" s="45"/>
      <c r="H61" s="45"/>
      <c r="I61" s="45"/>
      <c r="J61" s="44"/>
    </row>
    <row r="62" spans="2:10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9576 до 213624</v>
      </c>
      <c r="G62" s="74"/>
      <c r="H62" s="74"/>
      <c r="I62" s="74"/>
      <c r="J62" s="73"/>
    </row>
    <row r="63" spans="2:10" ht="36" customHeight="1" outlineLevel="1" x14ac:dyDescent="0.2">
      <c r="B63" s="85" t="s">
        <v>185</v>
      </c>
      <c r="C63" s="84"/>
      <c r="D63" s="84"/>
      <c r="E63" s="83"/>
      <c r="F63" s="82">
        <v>9576</v>
      </c>
      <c r="G63" s="81"/>
      <c r="H63" s="81"/>
      <c r="I63" s="81"/>
      <c r="J63" s="80"/>
    </row>
    <row r="64" spans="2:10" ht="36" customHeight="1" outlineLevel="1" x14ac:dyDescent="0.2">
      <c r="B64" s="65" t="s">
        <v>184</v>
      </c>
      <c r="C64" s="79"/>
      <c r="D64" s="79"/>
      <c r="E64" s="35"/>
      <c r="F64" s="46">
        <v>14184</v>
      </c>
      <c r="G64" s="45"/>
      <c r="H64" s="45"/>
      <c r="I64" s="45"/>
      <c r="J64" s="44"/>
    </row>
    <row r="65" spans="2:10" ht="36" customHeight="1" outlineLevel="1" x14ac:dyDescent="0.2">
      <c r="B65" s="65" t="s">
        <v>183</v>
      </c>
      <c r="C65" s="79"/>
      <c r="D65" s="79"/>
      <c r="E65" s="35"/>
      <c r="F65" s="46">
        <v>24840</v>
      </c>
      <c r="G65" s="45"/>
      <c r="H65" s="45"/>
      <c r="I65" s="45"/>
      <c r="J65" s="44"/>
    </row>
    <row r="66" spans="2:10" ht="36" customHeight="1" outlineLevel="1" x14ac:dyDescent="0.2">
      <c r="B66" s="65" t="s">
        <v>182</v>
      </c>
      <c r="C66" s="79"/>
      <c r="D66" s="79"/>
      <c r="E66" s="35"/>
      <c r="F66" s="46">
        <v>34776</v>
      </c>
      <c r="G66" s="45"/>
      <c r="H66" s="45"/>
      <c r="I66" s="45"/>
      <c r="J66" s="44"/>
    </row>
    <row r="67" spans="2:10" ht="36" customHeight="1" outlineLevel="1" x14ac:dyDescent="0.2">
      <c r="B67" s="65" t="s">
        <v>181</v>
      </c>
      <c r="C67" s="79"/>
      <c r="D67" s="79"/>
      <c r="E67" s="35"/>
      <c r="F67" s="46">
        <v>44712</v>
      </c>
      <c r="G67" s="45"/>
      <c r="H67" s="45"/>
      <c r="I67" s="45"/>
      <c r="J67" s="44"/>
    </row>
    <row r="68" spans="2:10" ht="36" customHeight="1" outlineLevel="1" x14ac:dyDescent="0.2">
      <c r="B68" s="65" t="s">
        <v>180</v>
      </c>
      <c r="C68" s="79"/>
      <c r="D68" s="79"/>
      <c r="E68" s="35"/>
      <c r="F68" s="46">
        <v>54648</v>
      </c>
      <c r="G68" s="45"/>
      <c r="H68" s="45"/>
      <c r="I68" s="45"/>
      <c r="J68" s="44"/>
    </row>
    <row r="69" spans="2:10" ht="36" customHeight="1" outlineLevel="1" x14ac:dyDescent="0.2">
      <c r="B69" s="65" t="s">
        <v>179</v>
      </c>
      <c r="C69" s="79"/>
      <c r="D69" s="79"/>
      <c r="E69" s="35"/>
      <c r="F69" s="46">
        <v>64584</v>
      </c>
      <c r="G69" s="45"/>
      <c r="H69" s="45"/>
      <c r="I69" s="45"/>
      <c r="J69" s="44"/>
    </row>
    <row r="70" spans="2:10" ht="36" customHeight="1" outlineLevel="1" x14ac:dyDescent="0.2">
      <c r="B70" s="65" t="s">
        <v>178</v>
      </c>
      <c r="C70" s="79"/>
      <c r="D70" s="79"/>
      <c r="E70" s="35"/>
      <c r="F70" s="46">
        <v>74520</v>
      </c>
      <c r="G70" s="45"/>
      <c r="H70" s="45"/>
      <c r="I70" s="45"/>
      <c r="J70" s="44"/>
    </row>
    <row r="71" spans="2:10" ht="36" customHeight="1" outlineLevel="1" x14ac:dyDescent="0.2">
      <c r="B71" s="65" t="s">
        <v>177</v>
      </c>
      <c r="C71" s="79"/>
      <c r="D71" s="79"/>
      <c r="E71" s="35"/>
      <c r="F71" s="46">
        <v>84456</v>
      </c>
      <c r="G71" s="45"/>
      <c r="H71" s="45"/>
      <c r="I71" s="45"/>
      <c r="J71" s="44"/>
    </row>
    <row r="72" spans="2:10" ht="36" customHeight="1" outlineLevel="1" x14ac:dyDescent="0.2">
      <c r="B72" s="65" t="s">
        <v>176</v>
      </c>
      <c r="C72" s="79"/>
      <c r="D72" s="79"/>
      <c r="E72" s="35"/>
      <c r="F72" s="46">
        <v>94392</v>
      </c>
      <c r="G72" s="45"/>
      <c r="H72" s="45"/>
      <c r="I72" s="45"/>
      <c r="J72" s="44"/>
    </row>
    <row r="73" spans="2:10" ht="36" customHeight="1" outlineLevel="1" x14ac:dyDescent="0.2">
      <c r="B73" s="65" t="s">
        <v>175</v>
      </c>
      <c r="C73" s="79"/>
      <c r="D73" s="79"/>
      <c r="E73" s="35"/>
      <c r="F73" s="46">
        <v>104328</v>
      </c>
      <c r="G73" s="45"/>
      <c r="H73" s="45"/>
      <c r="I73" s="45"/>
      <c r="J73" s="44"/>
    </row>
    <row r="74" spans="2:10" ht="36" customHeight="1" outlineLevel="1" x14ac:dyDescent="0.2">
      <c r="B74" s="65" t="s">
        <v>174</v>
      </c>
      <c r="C74" s="79"/>
      <c r="D74" s="79"/>
      <c r="E74" s="35"/>
      <c r="F74" s="46">
        <v>114264</v>
      </c>
      <c r="G74" s="45"/>
      <c r="H74" s="45"/>
      <c r="I74" s="45"/>
      <c r="J74" s="44"/>
    </row>
    <row r="75" spans="2:10" ht="36" customHeight="1" outlineLevel="1" x14ac:dyDescent="0.2">
      <c r="B75" s="65" t="s">
        <v>173</v>
      </c>
      <c r="C75" s="79"/>
      <c r="D75" s="79"/>
      <c r="E75" s="35"/>
      <c r="F75" s="46">
        <v>124200</v>
      </c>
      <c r="G75" s="45"/>
      <c r="H75" s="45"/>
      <c r="I75" s="45"/>
      <c r="J75" s="44"/>
    </row>
    <row r="76" spans="2:10" ht="36" customHeight="1" outlineLevel="1" x14ac:dyDescent="0.2">
      <c r="B76" s="65" t="s">
        <v>172</v>
      </c>
      <c r="C76" s="79"/>
      <c r="D76" s="79"/>
      <c r="E76" s="35"/>
      <c r="F76" s="46">
        <v>134136</v>
      </c>
      <c r="G76" s="45"/>
      <c r="H76" s="45"/>
      <c r="I76" s="45"/>
      <c r="J76" s="44"/>
    </row>
    <row r="77" spans="2:10" ht="36" customHeight="1" outlineLevel="1" x14ac:dyDescent="0.2">
      <c r="B77" s="65" t="s">
        <v>171</v>
      </c>
      <c r="C77" s="79"/>
      <c r="D77" s="79"/>
      <c r="E77" s="35"/>
      <c r="F77" s="46">
        <v>144072</v>
      </c>
      <c r="G77" s="45"/>
      <c r="H77" s="45"/>
      <c r="I77" s="45"/>
      <c r="J77" s="44"/>
    </row>
    <row r="78" spans="2:10" ht="36" customHeight="1" outlineLevel="1" x14ac:dyDescent="0.2">
      <c r="B78" s="65" t="s">
        <v>170</v>
      </c>
      <c r="C78" s="79"/>
      <c r="D78" s="79"/>
      <c r="E78" s="35"/>
      <c r="F78" s="46">
        <v>154008</v>
      </c>
      <c r="G78" s="45"/>
      <c r="H78" s="45"/>
      <c r="I78" s="45"/>
      <c r="J78" s="44"/>
    </row>
    <row r="79" spans="2:10" ht="36" customHeight="1" outlineLevel="1" x14ac:dyDescent="0.2">
      <c r="B79" s="65" t="s">
        <v>169</v>
      </c>
      <c r="C79" s="79"/>
      <c r="D79" s="79"/>
      <c r="E79" s="35"/>
      <c r="F79" s="46">
        <v>163944</v>
      </c>
      <c r="G79" s="45"/>
      <c r="H79" s="45"/>
      <c r="I79" s="45"/>
      <c r="J79" s="44"/>
    </row>
    <row r="80" spans="2:10" ht="36" customHeight="1" outlineLevel="1" x14ac:dyDescent="0.2">
      <c r="B80" s="65" t="s">
        <v>168</v>
      </c>
      <c r="C80" s="79"/>
      <c r="D80" s="79"/>
      <c r="E80" s="35"/>
      <c r="F80" s="46">
        <v>173880</v>
      </c>
      <c r="G80" s="45"/>
      <c r="H80" s="45"/>
      <c r="I80" s="45"/>
      <c r="J80" s="44"/>
    </row>
    <row r="81" spans="2:10" ht="36" customHeight="1" outlineLevel="1" x14ac:dyDescent="0.2">
      <c r="B81" s="65" t="s">
        <v>167</v>
      </c>
      <c r="C81" s="79"/>
      <c r="D81" s="79"/>
      <c r="E81" s="35"/>
      <c r="F81" s="46">
        <v>183816</v>
      </c>
      <c r="G81" s="45"/>
      <c r="H81" s="45"/>
      <c r="I81" s="45"/>
      <c r="J81" s="44"/>
    </row>
    <row r="82" spans="2:10" ht="36" customHeight="1" outlineLevel="1" x14ac:dyDescent="0.2">
      <c r="B82" s="65" t="s">
        <v>166</v>
      </c>
      <c r="C82" s="79"/>
      <c r="D82" s="79"/>
      <c r="E82" s="35"/>
      <c r="F82" s="46">
        <v>193752</v>
      </c>
      <c r="G82" s="45"/>
      <c r="H82" s="45"/>
      <c r="I82" s="45"/>
      <c r="J82" s="44"/>
    </row>
    <row r="83" spans="2:10" ht="36" customHeight="1" outlineLevel="1" x14ac:dyDescent="0.2">
      <c r="B83" s="65" t="s">
        <v>165</v>
      </c>
      <c r="C83" s="79"/>
      <c r="D83" s="79"/>
      <c r="E83" s="35"/>
      <c r="F83" s="46">
        <v>203688</v>
      </c>
      <c r="G83" s="45"/>
      <c r="H83" s="45"/>
      <c r="I83" s="45"/>
      <c r="J83" s="44"/>
    </row>
    <row r="84" spans="2:10" ht="36" customHeight="1" outlineLevel="1" thickBot="1" x14ac:dyDescent="0.25">
      <c r="B84" s="65" t="s">
        <v>164</v>
      </c>
      <c r="C84" s="79"/>
      <c r="D84" s="79"/>
      <c r="E84" s="35"/>
      <c r="F84" s="46">
        <v>213624</v>
      </c>
      <c r="G84" s="45"/>
      <c r="H84" s="45"/>
      <c r="I84" s="45"/>
      <c r="J84" s="44"/>
    </row>
    <row r="85" spans="2:10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1620 до 49680</v>
      </c>
      <c r="G85" s="74"/>
      <c r="H85" s="74"/>
      <c r="I85" s="74"/>
      <c r="J85" s="73"/>
    </row>
    <row r="86" spans="2:10" ht="36" customHeight="1" x14ac:dyDescent="0.2">
      <c r="B86" s="37" t="s">
        <v>162</v>
      </c>
      <c r="C86" s="36"/>
      <c r="D86" s="36"/>
      <c r="E86" s="35"/>
      <c r="F86" s="46">
        <v>5868</v>
      </c>
      <c r="G86" s="45"/>
      <c r="H86" s="45"/>
      <c r="I86" s="45"/>
      <c r="J86" s="44"/>
    </row>
    <row r="87" spans="2:10" ht="36" customHeight="1" x14ac:dyDescent="0.2">
      <c r="B87" s="37" t="s">
        <v>161</v>
      </c>
      <c r="C87" s="36"/>
      <c r="D87" s="36"/>
      <c r="E87" s="35"/>
      <c r="F87" s="46">
        <v>11700</v>
      </c>
      <c r="G87" s="45"/>
      <c r="H87" s="45"/>
      <c r="I87" s="45"/>
      <c r="J87" s="44"/>
    </row>
    <row r="88" spans="2:10" ht="36" customHeight="1" x14ac:dyDescent="0.2">
      <c r="B88" s="37" t="s">
        <v>267</v>
      </c>
      <c r="C88" s="36"/>
      <c r="D88" s="36"/>
      <c r="E88" s="35"/>
      <c r="F88" s="46">
        <v>2304</v>
      </c>
      <c r="G88" s="45"/>
      <c r="H88" s="45"/>
      <c r="I88" s="45"/>
      <c r="J88" s="44"/>
    </row>
    <row r="89" spans="2:10" ht="36" customHeight="1" x14ac:dyDescent="0.2">
      <c r="B89" s="31" t="s">
        <v>159</v>
      </c>
      <c r="C89" s="30"/>
      <c r="D89" s="30"/>
      <c r="E89" s="29"/>
      <c r="F89" s="28">
        <v>49680</v>
      </c>
      <c r="G89" s="27"/>
      <c r="H89" s="27"/>
      <c r="I89" s="27"/>
      <c r="J89" s="26"/>
    </row>
    <row r="90" spans="2:10" ht="36" customHeight="1" x14ac:dyDescent="0.2">
      <c r="B90" s="37" t="s">
        <v>158</v>
      </c>
      <c r="C90" s="36"/>
      <c r="D90" s="36"/>
      <c r="E90" s="35"/>
      <c r="F90" s="46">
        <v>9756</v>
      </c>
      <c r="G90" s="45"/>
      <c r="H90" s="45"/>
      <c r="I90" s="45"/>
      <c r="J90" s="44"/>
    </row>
    <row r="91" spans="2:10" ht="36" customHeight="1" x14ac:dyDescent="0.2">
      <c r="B91" s="37" t="s">
        <v>157</v>
      </c>
      <c r="C91" s="36"/>
      <c r="D91" s="36"/>
      <c r="E91" s="35"/>
      <c r="F91" s="46">
        <v>29556</v>
      </c>
      <c r="G91" s="45"/>
      <c r="H91" s="45"/>
      <c r="I91" s="45"/>
      <c r="J91" s="44"/>
    </row>
    <row r="92" spans="2:10" ht="36" customHeight="1" x14ac:dyDescent="0.2">
      <c r="B92" s="37" t="s">
        <v>156</v>
      </c>
      <c r="C92" s="36"/>
      <c r="D92" s="36"/>
      <c r="E92" s="35"/>
      <c r="F92" s="46">
        <v>1620</v>
      </c>
      <c r="G92" s="45"/>
      <c r="H92" s="45"/>
      <c r="I92" s="45"/>
      <c r="J92" s="44"/>
    </row>
    <row r="93" spans="2:10" ht="36" customHeight="1" x14ac:dyDescent="0.2">
      <c r="B93" s="37" t="s">
        <v>155</v>
      </c>
      <c r="C93" s="36"/>
      <c r="D93" s="36"/>
      <c r="E93" s="35"/>
      <c r="F93" s="46">
        <v>1620</v>
      </c>
      <c r="G93" s="45"/>
      <c r="H93" s="45"/>
      <c r="I93" s="45"/>
      <c r="J93" s="44"/>
    </row>
    <row r="94" spans="2:10" ht="36" customHeight="1" x14ac:dyDescent="0.2">
      <c r="B94" s="37" t="s">
        <v>154</v>
      </c>
      <c r="C94" s="36"/>
      <c r="D94" s="36"/>
      <c r="E94" s="35"/>
      <c r="F94" s="46">
        <v>3240</v>
      </c>
      <c r="G94" s="45"/>
      <c r="H94" s="45"/>
      <c r="I94" s="45"/>
      <c r="J94" s="44"/>
    </row>
    <row r="95" spans="2:10" ht="36" customHeight="1" x14ac:dyDescent="0.2">
      <c r="B95" s="37" t="s">
        <v>153</v>
      </c>
      <c r="C95" s="36"/>
      <c r="D95" s="36"/>
      <c r="E95" s="35"/>
      <c r="F95" s="46">
        <v>4860</v>
      </c>
      <c r="G95" s="45"/>
      <c r="H95" s="45"/>
      <c r="I95" s="45"/>
      <c r="J95" s="44"/>
    </row>
    <row r="96" spans="2:10" ht="36" customHeight="1" thickBot="1" x14ac:dyDescent="0.25">
      <c r="B96" s="37" t="s">
        <v>152</v>
      </c>
      <c r="C96" s="36"/>
      <c r="D96" s="36"/>
      <c r="E96" s="35"/>
      <c r="F96" s="46">
        <v>27612</v>
      </c>
      <c r="G96" s="45"/>
      <c r="H96" s="45"/>
      <c r="I96" s="45"/>
      <c r="J96" s="44"/>
    </row>
    <row r="97" spans="1:10" ht="54" customHeight="1" thickBot="1" x14ac:dyDescent="0.25"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3384 до 165132</v>
      </c>
      <c r="G97" s="175"/>
      <c r="H97" s="175"/>
      <c r="I97" s="175"/>
      <c r="J97" s="174"/>
    </row>
    <row r="98" spans="1:10" ht="24" thickBot="1" x14ac:dyDescent="0.25"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B99" s="37" t="s">
        <v>150</v>
      </c>
      <c r="C99" s="36"/>
      <c r="D99" s="36"/>
      <c r="E99" s="35"/>
      <c r="F99" s="46">
        <v>28440</v>
      </c>
      <c r="G99" s="45"/>
      <c r="H99" s="45"/>
      <c r="I99" s="45"/>
      <c r="J99" s="44"/>
    </row>
    <row r="100" spans="1:10" ht="36" customHeight="1" thickBot="1" x14ac:dyDescent="0.25">
      <c r="B100" s="58" t="s">
        <v>149</v>
      </c>
      <c r="C100" s="57"/>
      <c r="D100" s="57"/>
      <c r="E100" s="56"/>
      <c r="F100" s="55">
        <v>2844</v>
      </c>
      <c r="G100" s="54"/>
      <c r="H100" s="54"/>
      <c r="I100" s="54"/>
      <c r="J100" s="53"/>
    </row>
    <row r="101" spans="1:10" ht="24" thickBot="1" x14ac:dyDescent="0.25"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22680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26568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30801.599999999999</v>
      </c>
      <c r="G104" s="172">
        <f>H104*1.1</f>
        <v>28234.800000000003</v>
      </c>
      <c r="H104" s="172">
        <v>25668</v>
      </c>
      <c r="I104" s="172">
        <f>H104*0.75</f>
        <v>19251</v>
      </c>
      <c r="J104" s="171">
        <f>H104*0.5</f>
        <v>12834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12060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13284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31500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28332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33998.399999999994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26568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26568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33120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3384</v>
      </c>
      <c r="G113" s="45"/>
      <c r="H113" s="45"/>
      <c r="I113" s="45"/>
      <c r="J113" s="44"/>
    </row>
    <row r="114" spans="1:10" ht="36" customHeight="1" x14ac:dyDescent="0.2">
      <c r="B114" s="65" t="s">
        <v>136</v>
      </c>
      <c r="C114" s="64"/>
      <c r="D114" s="64"/>
      <c r="E114" s="63"/>
      <c r="F114" s="46">
        <v>30096</v>
      </c>
      <c r="G114" s="45"/>
      <c r="H114" s="45"/>
      <c r="I114" s="45"/>
      <c r="J114" s="44"/>
    </row>
    <row r="115" spans="1:10" ht="36" customHeight="1" x14ac:dyDescent="0.2">
      <c r="B115" s="65" t="s">
        <v>135</v>
      </c>
      <c r="C115" s="64"/>
      <c r="D115" s="64"/>
      <c r="E115" s="63"/>
      <c r="F115" s="46">
        <v>25128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165132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165132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41040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48240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56160</v>
      </c>
      <c r="G120" s="172">
        <f>H120*1.1</f>
        <v>51480.000000000007</v>
      </c>
      <c r="H120" s="172">
        <v>46800</v>
      </c>
      <c r="I120" s="172">
        <f>H120*0.75</f>
        <v>35100</v>
      </c>
      <c r="J120" s="171">
        <f>H120*0.5</f>
        <v>23400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22320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24480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56880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51120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61344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48240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48240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59760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6480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297360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297360</v>
      </c>
      <c r="G131" s="45"/>
      <c r="H131" s="45"/>
      <c r="I131" s="45"/>
      <c r="J131" s="44"/>
    </row>
    <row r="132" spans="1:10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B133" s="31" t="s">
        <v>116</v>
      </c>
      <c r="C133" s="30"/>
      <c r="D133" s="30"/>
      <c r="E133" s="29"/>
      <c r="F133" s="28">
        <v>47448</v>
      </c>
      <c r="G133" s="27"/>
      <c r="H133" s="27"/>
      <c r="I133" s="27"/>
      <c r="J133" s="26"/>
    </row>
    <row r="134" spans="1:10" ht="36" customHeight="1" x14ac:dyDescent="0.2">
      <c r="B134" s="37" t="s">
        <v>115</v>
      </c>
      <c r="C134" s="36"/>
      <c r="D134" s="36"/>
      <c r="E134" s="35"/>
      <c r="F134" s="46">
        <v>95040</v>
      </c>
      <c r="G134" s="45"/>
      <c r="H134" s="45"/>
      <c r="I134" s="45"/>
      <c r="J134" s="44"/>
    </row>
    <row r="135" spans="1:10" ht="36" customHeight="1" x14ac:dyDescent="0.2">
      <c r="B135" s="37" t="s">
        <v>114</v>
      </c>
      <c r="C135" s="36"/>
      <c r="D135" s="36"/>
      <c r="E135" s="35"/>
      <c r="F135" s="46">
        <v>118764</v>
      </c>
      <c r="G135" s="45"/>
      <c r="H135" s="45"/>
      <c r="I135" s="45"/>
      <c r="J135" s="44"/>
    </row>
    <row r="136" spans="1:10" ht="36" customHeight="1" x14ac:dyDescent="0.2">
      <c r="B136" s="37" t="s">
        <v>113</v>
      </c>
      <c r="C136" s="36"/>
      <c r="D136" s="36"/>
      <c r="E136" s="35"/>
      <c r="F136" s="46">
        <v>1620</v>
      </c>
      <c r="G136" s="45"/>
      <c r="H136" s="45"/>
      <c r="I136" s="45"/>
      <c r="J136" s="44"/>
    </row>
    <row r="137" spans="1:10" ht="36" customHeight="1" x14ac:dyDescent="0.2">
      <c r="B137" s="37" t="s">
        <v>112</v>
      </c>
      <c r="C137" s="36"/>
      <c r="D137" s="36"/>
      <c r="E137" s="35"/>
      <c r="F137" s="46">
        <v>71496</v>
      </c>
      <c r="G137" s="45"/>
      <c r="H137" s="45"/>
      <c r="I137" s="45"/>
      <c r="J137" s="44"/>
    </row>
    <row r="138" spans="1:10" ht="36" customHeight="1" x14ac:dyDescent="0.2">
      <c r="B138" s="37" t="s">
        <v>111</v>
      </c>
      <c r="C138" s="36"/>
      <c r="D138" s="36"/>
      <c r="E138" s="35"/>
      <c r="F138" s="46">
        <v>142668</v>
      </c>
      <c r="G138" s="45"/>
      <c r="H138" s="45"/>
      <c r="I138" s="45"/>
      <c r="J138" s="44"/>
    </row>
    <row r="139" spans="1:10" ht="36" customHeight="1" x14ac:dyDescent="0.2">
      <c r="B139" s="37" t="s">
        <v>110</v>
      </c>
      <c r="C139" s="36"/>
      <c r="D139" s="36"/>
      <c r="E139" s="35"/>
      <c r="F139" s="46">
        <v>178416</v>
      </c>
      <c r="G139" s="45"/>
      <c r="H139" s="45"/>
      <c r="I139" s="45"/>
      <c r="J139" s="44"/>
    </row>
    <row r="140" spans="1:10" ht="36" customHeight="1" thickBot="1" x14ac:dyDescent="0.25">
      <c r="B140" s="43" t="s">
        <v>109</v>
      </c>
      <c r="C140" s="42"/>
      <c r="D140" s="42"/>
      <c r="E140" s="41"/>
      <c r="F140" s="34">
        <v>2304</v>
      </c>
      <c r="G140" s="33"/>
      <c r="H140" s="33"/>
      <c r="I140" s="33"/>
      <c r="J140" s="32"/>
    </row>
    <row r="141" spans="1:10" ht="24" thickBot="1" x14ac:dyDescent="0.25"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B143" s="37" t="s">
        <v>107</v>
      </c>
      <c r="C143" s="36"/>
      <c r="D143" s="36"/>
      <c r="E143" s="35"/>
      <c r="F143" s="46">
        <v>30096</v>
      </c>
      <c r="G143" s="45"/>
      <c r="H143" s="45"/>
      <c r="I143" s="45"/>
      <c r="J143" s="44"/>
    </row>
    <row r="144" spans="1:10" ht="24" thickBot="1" x14ac:dyDescent="0.25"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18" customHeight="1" x14ac:dyDescent="0.2"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67.5" customHeight="1" x14ac:dyDescent="0.2"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0.5" customHeight="1" x14ac:dyDescent="0.2"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7" customHeight="1" x14ac:dyDescent="0.2">
      <c r="A150" s="10" t="s">
        <v>103</v>
      </c>
      <c r="B150" s="14" t="s">
        <v>102</v>
      </c>
      <c r="C150" s="14"/>
      <c r="D150" s="14"/>
      <c r="E150" s="14"/>
      <c r="F150" s="14"/>
      <c r="G150" s="14"/>
      <c r="H150" s="14"/>
      <c r="I150" s="14"/>
      <c r="J150" s="14"/>
    </row>
    <row r="151" spans="1:10" ht="27" customHeight="1" x14ac:dyDescent="0.2">
      <c r="B151" s="14" t="s">
        <v>101</v>
      </c>
      <c r="C151" s="14"/>
      <c r="D151" s="14"/>
      <c r="E151" s="14"/>
      <c r="F151" s="14"/>
      <c r="G151" s="14"/>
      <c r="H151" s="14"/>
      <c r="I151" s="14"/>
      <c r="J151" s="14"/>
    </row>
    <row r="152" spans="1:10" ht="40.5" customHeight="1" x14ac:dyDescent="0.2"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18" customHeight="1" x14ac:dyDescent="0.2"/>
  </sheetData>
  <sheetProtection selectLockedCells="1" selectUnlockedCells="1"/>
  <mergeCells count="285">
    <mergeCell ref="B31:E31"/>
    <mergeCell ref="F31:J31"/>
    <mergeCell ref="B25:E25"/>
    <mergeCell ref="F25:J25"/>
    <mergeCell ref="B26:E26"/>
    <mergeCell ref="F26:J26"/>
    <mergeCell ref="B27:E27"/>
    <mergeCell ref="B28:E28"/>
    <mergeCell ref="F28:J28"/>
    <mergeCell ref="B29:E29"/>
    <mergeCell ref="B142:J142"/>
    <mergeCell ref="B143:E143"/>
    <mergeCell ref="F143:J143"/>
    <mergeCell ref="B17:E17"/>
    <mergeCell ref="B18:E18"/>
    <mergeCell ref="B13:E13"/>
    <mergeCell ref="B14:E14"/>
    <mergeCell ref="F14:J14"/>
    <mergeCell ref="B15:E15"/>
    <mergeCell ref="B16:E16"/>
    <mergeCell ref="B8:E8"/>
    <mergeCell ref="B9:E9"/>
    <mergeCell ref="B10:E10"/>
    <mergeCell ref="B12:E12"/>
    <mergeCell ref="B21:E21"/>
    <mergeCell ref="F21:J21"/>
    <mergeCell ref="F19:J19"/>
    <mergeCell ref="B20:E20"/>
    <mergeCell ref="F16:J16"/>
    <mergeCell ref="F20:J20"/>
    <mergeCell ref="B30:E30"/>
    <mergeCell ref="F30:J30"/>
    <mergeCell ref="B1:J1"/>
    <mergeCell ref="F2:J2"/>
    <mergeCell ref="B4:J4"/>
    <mergeCell ref="B5:E5"/>
    <mergeCell ref="F5:J5"/>
    <mergeCell ref="B6:E6"/>
    <mergeCell ref="B7:E7"/>
    <mergeCell ref="B3:E3"/>
    <mergeCell ref="B11:E11"/>
    <mergeCell ref="B22:E22"/>
    <mergeCell ref="B23:E23"/>
    <mergeCell ref="B24:E24"/>
    <mergeCell ref="F24:J24"/>
    <mergeCell ref="B19:E19"/>
    <mergeCell ref="B32:E32"/>
    <mergeCell ref="F32:J32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97:E97"/>
    <mergeCell ref="F97:J97"/>
    <mergeCell ref="B98:E98"/>
    <mergeCell ref="F98:J98"/>
    <mergeCell ref="B89:E89"/>
    <mergeCell ref="F89:J8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103:E103"/>
    <mergeCell ref="F103:J103"/>
    <mergeCell ref="B106:E106"/>
    <mergeCell ref="F106:J106"/>
    <mergeCell ref="B95:E95"/>
    <mergeCell ref="F95:J95"/>
    <mergeCell ref="B96:E96"/>
    <mergeCell ref="F96:J96"/>
    <mergeCell ref="B100:E100"/>
    <mergeCell ref="F100:J100"/>
    <mergeCell ref="B104:E104"/>
    <mergeCell ref="F105:J105"/>
    <mergeCell ref="B105:E105"/>
    <mergeCell ref="B107:E107"/>
    <mergeCell ref="F107:J107"/>
    <mergeCell ref="B99:E99"/>
    <mergeCell ref="F99:J99"/>
    <mergeCell ref="B101:E101"/>
    <mergeCell ref="F101:J101"/>
    <mergeCell ref="B102:E102"/>
    <mergeCell ref="B118:E118"/>
    <mergeCell ref="F118:J118"/>
    <mergeCell ref="B115:E115"/>
    <mergeCell ref="F115:J115"/>
    <mergeCell ref="B119:E119"/>
    <mergeCell ref="F111:J111"/>
    <mergeCell ref="B111:E111"/>
    <mergeCell ref="B112:E112"/>
    <mergeCell ref="F112:J112"/>
    <mergeCell ref="B116:E116"/>
    <mergeCell ref="F116:J116"/>
    <mergeCell ref="B117:E117"/>
    <mergeCell ref="F117:J117"/>
    <mergeCell ref="B114:E114"/>
    <mergeCell ref="F114:J114"/>
    <mergeCell ref="B120:E120"/>
    <mergeCell ref="B109:E109"/>
    <mergeCell ref="F109:J109"/>
    <mergeCell ref="B108:E108"/>
    <mergeCell ref="F108:J108"/>
    <mergeCell ref="B110:E110"/>
    <mergeCell ref="F110:J110"/>
    <mergeCell ref="B113:E113"/>
    <mergeCell ref="B126:E126"/>
    <mergeCell ref="B127:E127"/>
    <mergeCell ref="F124:J124"/>
    <mergeCell ref="F126:J126"/>
    <mergeCell ref="F127:J127"/>
    <mergeCell ref="F122:J122"/>
    <mergeCell ref="B122:E122"/>
    <mergeCell ref="B121:E121"/>
    <mergeCell ref="F121:J121"/>
    <mergeCell ref="B123:E123"/>
    <mergeCell ref="F123:J123"/>
    <mergeCell ref="B125:E125"/>
    <mergeCell ref="F125:J125"/>
    <mergeCell ref="B124:E124"/>
    <mergeCell ref="B137:E137"/>
    <mergeCell ref="F137:J137"/>
    <mergeCell ref="B136:E136"/>
    <mergeCell ref="F136:J136"/>
    <mergeCell ref="B135:E135"/>
    <mergeCell ref="F135:J135"/>
    <mergeCell ref="B132:E132"/>
    <mergeCell ref="F132:J132"/>
    <mergeCell ref="B134:E134"/>
    <mergeCell ref="F134:J134"/>
    <mergeCell ref="B133:E133"/>
    <mergeCell ref="F133:J133"/>
    <mergeCell ref="B138:E138"/>
    <mergeCell ref="F138:J138"/>
    <mergeCell ref="B139:E139"/>
    <mergeCell ref="B128:E128"/>
    <mergeCell ref="F128:J128"/>
    <mergeCell ref="B129:E129"/>
    <mergeCell ref="F129:J129"/>
    <mergeCell ref="B130:E130"/>
    <mergeCell ref="F130:J130"/>
    <mergeCell ref="B131:E131"/>
    <mergeCell ref="B146:E146"/>
    <mergeCell ref="F146:J146"/>
    <mergeCell ref="B140:E140"/>
    <mergeCell ref="F140:J140"/>
    <mergeCell ref="B144:E144"/>
    <mergeCell ref="F144:J144"/>
    <mergeCell ref="B145:E145"/>
    <mergeCell ref="F145:J145"/>
    <mergeCell ref="B141:E141"/>
    <mergeCell ref="F141:J141"/>
    <mergeCell ref="F18:J18"/>
    <mergeCell ref="F22:J22"/>
    <mergeCell ref="F23:J23"/>
    <mergeCell ref="F27:J27"/>
    <mergeCell ref="F139:J139"/>
    <mergeCell ref="F119:J119"/>
    <mergeCell ref="F131:J131"/>
    <mergeCell ref="F113:J113"/>
    <mergeCell ref="F102:J102"/>
    <mergeCell ref="F29:J29"/>
    <mergeCell ref="B148:J148"/>
    <mergeCell ref="B149:J149"/>
    <mergeCell ref="B150:J150"/>
    <mergeCell ref="B151:J151"/>
    <mergeCell ref="B152:J152"/>
    <mergeCell ref="F7:J7"/>
    <mergeCell ref="F12:J12"/>
    <mergeCell ref="F13:J13"/>
    <mergeCell ref="F15:J15"/>
    <mergeCell ref="F17:J17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27.85546875" style="10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87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30585.599999999999</v>
      </c>
      <c r="G8" s="98">
        <f>H8*1.1</f>
        <v>28036.800000000003</v>
      </c>
      <c r="H8" s="98">
        <v>25488</v>
      </c>
      <c r="I8" s="98">
        <f>H8*0.75</f>
        <v>19116</v>
      </c>
      <c r="J8" s="98">
        <f>H8*0.5</f>
        <v>12744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43200</v>
      </c>
      <c r="G9" s="96">
        <f>H9*1.1</f>
        <v>39600</v>
      </c>
      <c r="H9" s="96">
        <v>36000</v>
      </c>
      <c r="I9" s="96">
        <f>H9*0.75</f>
        <v>27000</v>
      </c>
      <c r="J9" s="96">
        <f>H9*0.5</f>
        <v>18000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39096</v>
      </c>
      <c r="G10" s="96">
        <f>H10*1.1</f>
        <v>35838</v>
      </c>
      <c r="H10" s="96">
        <v>32580</v>
      </c>
      <c r="I10" s="96">
        <f>H10*0.75</f>
        <v>24435</v>
      </c>
      <c r="J10" s="96">
        <f>H10*0.5</f>
        <v>16290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55296</v>
      </c>
      <c r="G11" s="94">
        <f>H11*1.1</f>
        <v>50688.000000000007</v>
      </c>
      <c r="H11" s="94">
        <v>46080</v>
      </c>
      <c r="I11" s="94">
        <f>H11*0.75</f>
        <v>34560</v>
      </c>
      <c r="J11" s="94">
        <f>H11*0.5</f>
        <v>23040</v>
      </c>
    </row>
    <row r="12" spans="1:10" ht="24" thickBot="1" x14ac:dyDescent="0.25"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8136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11520</v>
      </c>
      <c r="G14" s="122"/>
      <c r="H14" s="122"/>
      <c r="I14" s="122"/>
      <c r="J14" s="121"/>
    </row>
    <row r="15" spans="1:10" ht="24" thickBot="1" x14ac:dyDescent="0.25"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1260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1800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2124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3024</v>
      </c>
      <c r="G19" s="122"/>
      <c r="H19" s="122"/>
      <c r="I19" s="122"/>
      <c r="J19" s="121"/>
    </row>
    <row r="20" spans="1:10" ht="24" thickBot="1" x14ac:dyDescent="0.25"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3204 до 128160</v>
      </c>
      <c r="G21" s="87"/>
      <c r="H21" s="87"/>
      <c r="I21" s="87"/>
      <c r="J21" s="86"/>
    </row>
    <row r="22" spans="1:10" ht="36" customHeight="1" outlineLevel="1" x14ac:dyDescent="0.2">
      <c r="B22" s="65" t="s">
        <v>226</v>
      </c>
      <c r="C22" s="79"/>
      <c r="D22" s="79"/>
      <c r="E22" s="35"/>
      <c r="F22" s="46">
        <v>3204</v>
      </c>
      <c r="G22" s="45"/>
      <c r="H22" s="45"/>
      <c r="I22" s="45"/>
      <c r="J22" s="44"/>
    </row>
    <row r="23" spans="1:10" ht="36" customHeight="1" outlineLevel="1" x14ac:dyDescent="0.2">
      <c r="B23" s="65" t="s">
        <v>225</v>
      </c>
      <c r="C23" s="79"/>
      <c r="D23" s="79"/>
      <c r="E23" s="35"/>
      <c r="F23" s="46">
        <v>6408</v>
      </c>
      <c r="G23" s="45"/>
      <c r="H23" s="45"/>
      <c r="I23" s="45"/>
      <c r="J23" s="44"/>
    </row>
    <row r="24" spans="1:10" ht="36" customHeight="1" outlineLevel="1" x14ac:dyDescent="0.2">
      <c r="B24" s="65" t="s">
        <v>224</v>
      </c>
      <c r="C24" s="79"/>
      <c r="D24" s="79"/>
      <c r="E24" s="35"/>
      <c r="F24" s="46">
        <v>9612</v>
      </c>
      <c r="G24" s="45"/>
      <c r="H24" s="45"/>
      <c r="I24" s="45"/>
      <c r="J24" s="44"/>
    </row>
    <row r="25" spans="1:10" ht="36" customHeight="1" outlineLevel="1" x14ac:dyDescent="0.2">
      <c r="B25" s="65" t="s">
        <v>223</v>
      </c>
      <c r="C25" s="79"/>
      <c r="D25" s="79"/>
      <c r="E25" s="35"/>
      <c r="F25" s="46">
        <v>12816</v>
      </c>
      <c r="G25" s="45"/>
      <c r="H25" s="45"/>
      <c r="I25" s="45"/>
      <c r="J25" s="44"/>
    </row>
    <row r="26" spans="1:10" ht="36" customHeight="1" outlineLevel="1" x14ac:dyDescent="0.2">
      <c r="B26" s="65" t="s">
        <v>222</v>
      </c>
      <c r="C26" s="79"/>
      <c r="D26" s="79"/>
      <c r="E26" s="35"/>
      <c r="F26" s="46">
        <v>16020</v>
      </c>
      <c r="G26" s="45"/>
      <c r="H26" s="45"/>
      <c r="I26" s="45"/>
      <c r="J26" s="44"/>
    </row>
    <row r="27" spans="1:10" ht="36" customHeight="1" outlineLevel="1" x14ac:dyDescent="0.2">
      <c r="B27" s="65" t="s">
        <v>221</v>
      </c>
      <c r="C27" s="79"/>
      <c r="D27" s="79"/>
      <c r="E27" s="35"/>
      <c r="F27" s="46">
        <v>19224</v>
      </c>
      <c r="G27" s="45"/>
      <c r="H27" s="45"/>
      <c r="I27" s="45"/>
      <c r="J27" s="44"/>
    </row>
    <row r="28" spans="1:10" ht="36" customHeight="1" outlineLevel="1" x14ac:dyDescent="0.2">
      <c r="B28" s="65" t="s">
        <v>220</v>
      </c>
      <c r="C28" s="79"/>
      <c r="D28" s="79"/>
      <c r="E28" s="35"/>
      <c r="F28" s="46">
        <v>22428</v>
      </c>
      <c r="G28" s="45"/>
      <c r="H28" s="45"/>
      <c r="I28" s="45"/>
      <c r="J28" s="44"/>
    </row>
    <row r="29" spans="1:10" ht="36" customHeight="1" outlineLevel="1" x14ac:dyDescent="0.2">
      <c r="B29" s="65" t="s">
        <v>219</v>
      </c>
      <c r="C29" s="79"/>
      <c r="D29" s="79"/>
      <c r="E29" s="35"/>
      <c r="F29" s="46">
        <v>25632</v>
      </c>
      <c r="G29" s="45"/>
      <c r="H29" s="45"/>
      <c r="I29" s="45"/>
      <c r="J29" s="44"/>
    </row>
    <row r="30" spans="1:10" ht="36" customHeight="1" outlineLevel="1" x14ac:dyDescent="0.2">
      <c r="B30" s="65" t="s">
        <v>218</v>
      </c>
      <c r="C30" s="79"/>
      <c r="D30" s="79"/>
      <c r="E30" s="35"/>
      <c r="F30" s="46">
        <v>28836</v>
      </c>
      <c r="G30" s="45"/>
      <c r="H30" s="45"/>
      <c r="I30" s="45"/>
      <c r="J30" s="44"/>
    </row>
    <row r="31" spans="1:10" ht="36" customHeight="1" outlineLevel="1" x14ac:dyDescent="0.2">
      <c r="B31" s="65" t="s">
        <v>217</v>
      </c>
      <c r="C31" s="79"/>
      <c r="D31" s="79"/>
      <c r="E31" s="35"/>
      <c r="F31" s="46">
        <v>32040</v>
      </c>
      <c r="G31" s="45"/>
      <c r="H31" s="45"/>
      <c r="I31" s="45"/>
      <c r="J31" s="44"/>
    </row>
    <row r="32" spans="1:10" ht="36" customHeight="1" outlineLevel="1" x14ac:dyDescent="0.2">
      <c r="B32" s="65" t="s">
        <v>216</v>
      </c>
      <c r="C32" s="79"/>
      <c r="D32" s="79"/>
      <c r="E32" s="35"/>
      <c r="F32" s="46">
        <v>35244</v>
      </c>
      <c r="G32" s="45"/>
      <c r="H32" s="45"/>
      <c r="I32" s="45"/>
      <c r="J32" s="44"/>
    </row>
    <row r="33" spans="2:10" ht="36" customHeight="1" outlineLevel="1" x14ac:dyDescent="0.2">
      <c r="B33" s="65" t="s">
        <v>215</v>
      </c>
      <c r="C33" s="79"/>
      <c r="D33" s="79"/>
      <c r="E33" s="35"/>
      <c r="F33" s="46">
        <v>38448</v>
      </c>
      <c r="G33" s="45"/>
      <c r="H33" s="45"/>
      <c r="I33" s="45"/>
      <c r="J33" s="44"/>
    </row>
    <row r="34" spans="2:10" ht="36" customHeight="1" outlineLevel="1" x14ac:dyDescent="0.2">
      <c r="B34" s="65" t="s">
        <v>214</v>
      </c>
      <c r="C34" s="79"/>
      <c r="D34" s="79"/>
      <c r="E34" s="35"/>
      <c r="F34" s="46">
        <v>41652</v>
      </c>
      <c r="G34" s="45"/>
      <c r="H34" s="45"/>
      <c r="I34" s="45"/>
      <c r="J34" s="44"/>
    </row>
    <row r="35" spans="2:10" ht="36" customHeight="1" outlineLevel="1" x14ac:dyDescent="0.2">
      <c r="B35" s="65" t="s">
        <v>213</v>
      </c>
      <c r="C35" s="79"/>
      <c r="D35" s="79"/>
      <c r="E35" s="35"/>
      <c r="F35" s="46">
        <v>44856</v>
      </c>
      <c r="G35" s="45"/>
      <c r="H35" s="45"/>
      <c r="I35" s="45"/>
      <c r="J35" s="44"/>
    </row>
    <row r="36" spans="2:10" ht="36" customHeight="1" outlineLevel="1" x14ac:dyDescent="0.2">
      <c r="B36" s="65" t="s">
        <v>212</v>
      </c>
      <c r="C36" s="79"/>
      <c r="D36" s="79"/>
      <c r="E36" s="35"/>
      <c r="F36" s="46">
        <v>48060</v>
      </c>
      <c r="G36" s="45"/>
      <c r="H36" s="45"/>
      <c r="I36" s="45"/>
      <c r="J36" s="44"/>
    </row>
    <row r="37" spans="2:10" ht="36" customHeight="1" outlineLevel="1" x14ac:dyDescent="0.2">
      <c r="B37" s="65" t="s">
        <v>211</v>
      </c>
      <c r="C37" s="79"/>
      <c r="D37" s="79"/>
      <c r="E37" s="35"/>
      <c r="F37" s="46">
        <v>51264</v>
      </c>
      <c r="G37" s="45"/>
      <c r="H37" s="45"/>
      <c r="I37" s="45"/>
      <c r="J37" s="44"/>
    </row>
    <row r="38" spans="2:10" ht="36" customHeight="1" outlineLevel="1" x14ac:dyDescent="0.2">
      <c r="B38" s="65" t="s">
        <v>210</v>
      </c>
      <c r="C38" s="79"/>
      <c r="D38" s="79"/>
      <c r="E38" s="35"/>
      <c r="F38" s="46">
        <v>54468</v>
      </c>
      <c r="G38" s="45"/>
      <c r="H38" s="45"/>
      <c r="I38" s="45"/>
      <c r="J38" s="44"/>
    </row>
    <row r="39" spans="2:10" ht="36" customHeight="1" outlineLevel="1" x14ac:dyDescent="0.2">
      <c r="B39" s="65" t="s">
        <v>209</v>
      </c>
      <c r="C39" s="79"/>
      <c r="D39" s="79"/>
      <c r="E39" s="35"/>
      <c r="F39" s="46">
        <v>57672</v>
      </c>
      <c r="G39" s="45"/>
      <c r="H39" s="45"/>
      <c r="I39" s="45"/>
      <c r="J39" s="44"/>
    </row>
    <row r="40" spans="2:10" ht="36" customHeight="1" outlineLevel="1" x14ac:dyDescent="0.2">
      <c r="B40" s="65" t="s">
        <v>208</v>
      </c>
      <c r="C40" s="79"/>
      <c r="D40" s="79"/>
      <c r="E40" s="35"/>
      <c r="F40" s="46">
        <v>60876</v>
      </c>
      <c r="G40" s="45"/>
      <c r="H40" s="45"/>
      <c r="I40" s="45"/>
      <c r="J40" s="44"/>
    </row>
    <row r="41" spans="2:10" ht="36" customHeight="1" outlineLevel="1" x14ac:dyDescent="0.2">
      <c r="B41" s="65" t="s">
        <v>207</v>
      </c>
      <c r="C41" s="79"/>
      <c r="D41" s="79"/>
      <c r="E41" s="35"/>
      <c r="F41" s="46">
        <v>64080</v>
      </c>
      <c r="G41" s="45"/>
      <c r="H41" s="45"/>
      <c r="I41" s="45"/>
      <c r="J41" s="44"/>
    </row>
    <row r="42" spans="2:10" ht="36" customHeight="1" outlineLevel="1" x14ac:dyDescent="0.2">
      <c r="B42" s="65" t="s">
        <v>206</v>
      </c>
      <c r="C42" s="79"/>
      <c r="D42" s="79"/>
      <c r="E42" s="35"/>
      <c r="F42" s="46">
        <v>6408</v>
      </c>
      <c r="G42" s="45"/>
      <c r="H42" s="45"/>
      <c r="I42" s="45"/>
      <c r="J42" s="44"/>
    </row>
    <row r="43" spans="2:10" ht="36" customHeight="1" outlineLevel="1" x14ac:dyDescent="0.2">
      <c r="B43" s="65" t="s">
        <v>205</v>
      </c>
      <c r="C43" s="79"/>
      <c r="D43" s="79"/>
      <c r="E43" s="35"/>
      <c r="F43" s="46">
        <v>12816</v>
      </c>
      <c r="G43" s="45"/>
      <c r="H43" s="45"/>
      <c r="I43" s="45"/>
      <c r="J43" s="44"/>
    </row>
    <row r="44" spans="2:10" ht="36" customHeight="1" outlineLevel="1" x14ac:dyDescent="0.2">
      <c r="B44" s="65" t="s">
        <v>204</v>
      </c>
      <c r="C44" s="79"/>
      <c r="D44" s="79"/>
      <c r="E44" s="35"/>
      <c r="F44" s="46">
        <v>19224</v>
      </c>
      <c r="G44" s="45"/>
      <c r="H44" s="45"/>
      <c r="I44" s="45"/>
      <c r="J44" s="44"/>
    </row>
    <row r="45" spans="2:10" ht="36" customHeight="1" outlineLevel="1" x14ac:dyDescent="0.2">
      <c r="B45" s="65" t="s">
        <v>203</v>
      </c>
      <c r="C45" s="79"/>
      <c r="D45" s="79"/>
      <c r="E45" s="35"/>
      <c r="F45" s="46">
        <v>25632</v>
      </c>
      <c r="G45" s="45"/>
      <c r="H45" s="45"/>
      <c r="I45" s="45"/>
      <c r="J45" s="44"/>
    </row>
    <row r="46" spans="2:10" ht="36" customHeight="1" outlineLevel="1" x14ac:dyDescent="0.2">
      <c r="B46" s="65" t="s">
        <v>202</v>
      </c>
      <c r="C46" s="79"/>
      <c r="D46" s="79"/>
      <c r="E46" s="35"/>
      <c r="F46" s="46">
        <v>32040</v>
      </c>
      <c r="G46" s="45"/>
      <c r="H46" s="45"/>
      <c r="I46" s="45"/>
      <c r="J46" s="44"/>
    </row>
    <row r="47" spans="2:10" ht="36" customHeight="1" outlineLevel="1" x14ac:dyDescent="0.2">
      <c r="B47" s="65" t="s">
        <v>201</v>
      </c>
      <c r="C47" s="79"/>
      <c r="D47" s="79"/>
      <c r="E47" s="35"/>
      <c r="F47" s="46">
        <v>38448</v>
      </c>
      <c r="G47" s="45"/>
      <c r="H47" s="45"/>
      <c r="I47" s="45"/>
      <c r="J47" s="44"/>
    </row>
    <row r="48" spans="2:10" ht="36" customHeight="1" outlineLevel="1" x14ac:dyDescent="0.2">
      <c r="B48" s="65" t="s">
        <v>200</v>
      </c>
      <c r="C48" s="79"/>
      <c r="D48" s="79"/>
      <c r="E48" s="35"/>
      <c r="F48" s="46">
        <v>44856</v>
      </c>
      <c r="G48" s="45"/>
      <c r="H48" s="45"/>
      <c r="I48" s="45"/>
      <c r="J48" s="44"/>
    </row>
    <row r="49" spans="2:10" ht="36" customHeight="1" outlineLevel="1" x14ac:dyDescent="0.2">
      <c r="B49" s="65" t="s">
        <v>199</v>
      </c>
      <c r="C49" s="79"/>
      <c r="D49" s="79"/>
      <c r="E49" s="35"/>
      <c r="F49" s="46">
        <v>51264</v>
      </c>
      <c r="G49" s="45"/>
      <c r="H49" s="45"/>
      <c r="I49" s="45"/>
      <c r="J49" s="44"/>
    </row>
    <row r="50" spans="2:10" ht="36" customHeight="1" outlineLevel="1" x14ac:dyDescent="0.2">
      <c r="B50" s="65" t="s">
        <v>198</v>
      </c>
      <c r="C50" s="79"/>
      <c r="D50" s="79"/>
      <c r="E50" s="35"/>
      <c r="F50" s="46">
        <v>57672</v>
      </c>
      <c r="G50" s="45"/>
      <c r="H50" s="45"/>
      <c r="I50" s="45"/>
      <c r="J50" s="44"/>
    </row>
    <row r="51" spans="2:10" ht="36" customHeight="1" outlineLevel="1" x14ac:dyDescent="0.2">
      <c r="B51" s="65" t="s">
        <v>197</v>
      </c>
      <c r="C51" s="79"/>
      <c r="D51" s="79"/>
      <c r="E51" s="35"/>
      <c r="F51" s="46">
        <v>64080</v>
      </c>
      <c r="G51" s="45"/>
      <c r="H51" s="45"/>
      <c r="I51" s="45"/>
      <c r="J51" s="44"/>
    </row>
    <row r="52" spans="2:10" ht="36" customHeight="1" outlineLevel="1" x14ac:dyDescent="0.2">
      <c r="B52" s="65" t="s">
        <v>196</v>
      </c>
      <c r="C52" s="79"/>
      <c r="D52" s="79"/>
      <c r="E52" s="35"/>
      <c r="F52" s="46">
        <v>70488</v>
      </c>
      <c r="G52" s="45"/>
      <c r="H52" s="45"/>
      <c r="I52" s="45"/>
      <c r="J52" s="44"/>
    </row>
    <row r="53" spans="2:10" ht="36" customHeight="1" outlineLevel="1" x14ac:dyDescent="0.2">
      <c r="B53" s="65" t="s">
        <v>195</v>
      </c>
      <c r="C53" s="79"/>
      <c r="D53" s="79"/>
      <c r="E53" s="35"/>
      <c r="F53" s="46">
        <v>76896</v>
      </c>
      <c r="G53" s="45"/>
      <c r="H53" s="45"/>
      <c r="I53" s="45"/>
      <c r="J53" s="44"/>
    </row>
    <row r="54" spans="2:10" ht="36" customHeight="1" outlineLevel="1" x14ac:dyDescent="0.2">
      <c r="B54" s="65" t="s">
        <v>194</v>
      </c>
      <c r="C54" s="79"/>
      <c r="D54" s="79"/>
      <c r="E54" s="35"/>
      <c r="F54" s="46">
        <v>83304</v>
      </c>
      <c r="G54" s="45"/>
      <c r="H54" s="45"/>
      <c r="I54" s="45"/>
      <c r="J54" s="44"/>
    </row>
    <row r="55" spans="2:10" ht="36" customHeight="1" outlineLevel="1" x14ac:dyDescent="0.2">
      <c r="B55" s="65" t="s">
        <v>193</v>
      </c>
      <c r="C55" s="79"/>
      <c r="D55" s="79"/>
      <c r="E55" s="35"/>
      <c r="F55" s="46">
        <v>89712</v>
      </c>
      <c r="G55" s="45"/>
      <c r="H55" s="45"/>
      <c r="I55" s="45"/>
      <c r="J55" s="44"/>
    </row>
    <row r="56" spans="2:10" ht="36" customHeight="1" outlineLevel="1" x14ac:dyDescent="0.2">
      <c r="B56" s="65" t="s">
        <v>192</v>
      </c>
      <c r="C56" s="79"/>
      <c r="D56" s="79"/>
      <c r="E56" s="35"/>
      <c r="F56" s="46">
        <v>96120</v>
      </c>
      <c r="G56" s="45"/>
      <c r="H56" s="45"/>
      <c r="I56" s="45"/>
      <c r="J56" s="44"/>
    </row>
    <row r="57" spans="2:10" ht="36" customHeight="1" outlineLevel="1" x14ac:dyDescent="0.2">
      <c r="B57" s="65" t="s">
        <v>191</v>
      </c>
      <c r="C57" s="79"/>
      <c r="D57" s="79"/>
      <c r="E57" s="35"/>
      <c r="F57" s="46">
        <v>102528</v>
      </c>
      <c r="G57" s="45"/>
      <c r="H57" s="45"/>
      <c r="I57" s="45"/>
      <c r="J57" s="44"/>
    </row>
    <row r="58" spans="2:10" ht="36" customHeight="1" outlineLevel="1" x14ac:dyDescent="0.2">
      <c r="B58" s="65" t="s">
        <v>190</v>
      </c>
      <c r="C58" s="79"/>
      <c r="D58" s="79"/>
      <c r="E58" s="35"/>
      <c r="F58" s="46">
        <v>108936</v>
      </c>
      <c r="G58" s="45"/>
      <c r="H58" s="45"/>
      <c r="I58" s="45"/>
      <c r="J58" s="44"/>
    </row>
    <row r="59" spans="2:10" ht="36" customHeight="1" outlineLevel="1" x14ac:dyDescent="0.2">
      <c r="B59" s="65" t="s">
        <v>189</v>
      </c>
      <c r="C59" s="79"/>
      <c r="D59" s="79"/>
      <c r="E59" s="35"/>
      <c r="F59" s="46">
        <v>115344</v>
      </c>
      <c r="G59" s="45"/>
      <c r="H59" s="45"/>
      <c r="I59" s="45"/>
      <c r="J59" s="44"/>
    </row>
    <row r="60" spans="2:10" ht="36" customHeight="1" outlineLevel="1" x14ac:dyDescent="0.2">
      <c r="B60" s="65" t="s">
        <v>188</v>
      </c>
      <c r="C60" s="79"/>
      <c r="D60" s="79"/>
      <c r="E60" s="35"/>
      <c r="F60" s="46">
        <v>121752</v>
      </c>
      <c r="G60" s="45"/>
      <c r="H60" s="45"/>
      <c r="I60" s="45"/>
      <c r="J60" s="44"/>
    </row>
    <row r="61" spans="2:10" ht="36" customHeight="1" outlineLevel="1" thickBot="1" x14ac:dyDescent="0.25">
      <c r="B61" s="65" t="s">
        <v>187</v>
      </c>
      <c r="C61" s="79"/>
      <c r="D61" s="79"/>
      <c r="E61" s="35"/>
      <c r="F61" s="46">
        <v>128160</v>
      </c>
      <c r="G61" s="45"/>
      <c r="H61" s="45"/>
      <c r="I61" s="45"/>
      <c r="J61" s="44"/>
    </row>
    <row r="62" spans="2:10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8010 до 68886</v>
      </c>
      <c r="G62" s="74"/>
      <c r="H62" s="74"/>
      <c r="I62" s="74"/>
      <c r="J62" s="73"/>
    </row>
    <row r="63" spans="2:10" ht="36" customHeight="1" outlineLevel="1" x14ac:dyDescent="0.2">
      <c r="B63" s="85" t="s">
        <v>185</v>
      </c>
      <c r="C63" s="84"/>
      <c r="D63" s="84"/>
      <c r="E63" s="83"/>
      <c r="F63" s="82">
        <v>10620</v>
      </c>
      <c r="G63" s="81"/>
      <c r="H63" s="81"/>
      <c r="I63" s="81"/>
      <c r="J63" s="80"/>
    </row>
    <row r="64" spans="2:10" ht="36" customHeight="1" outlineLevel="1" x14ac:dyDescent="0.2">
      <c r="B64" s="65" t="s">
        <v>184</v>
      </c>
      <c r="C64" s="79"/>
      <c r="D64" s="79"/>
      <c r="E64" s="35"/>
      <c r="F64" s="46">
        <v>15228</v>
      </c>
      <c r="G64" s="45"/>
      <c r="H64" s="45"/>
      <c r="I64" s="45"/>
      <c r="J64" s="44"/>
    </row>
    <row r="65" spans="2:10" ht="36" customHeight="1" outlineLevel="1" x14ac:dyDescent="0.2">
      <c r="B65" s="65" t="s">
        <v>183</v>
      </c>
      <c r="C65" s="79"/>
      <c r="D65" s="79"/>
      <c r="E65" s="35"/>
      <c r="F65" s="46">
        <v>8010</v>
      </c>
      <c r="G65" s="45"/>
      <c r="H65" s="45"/>
      <c r="I65" s="45"/>
      <c r="J65" s="44"/>
    </row>
    <row r="66" spans="2:10" ht="36" customHeight="1" outlineLevel="1" x14ac:dyDescent="0.2">
      <c r="B66" s="65" t="s">
        <v>182</v>
      </c>
      <c r="C66" s="79"/>
      <c r="D66" s="79"/>
      <c r="E66" s="35"/>
      <c r="F66" s="46">
        <v>11214</v>
      </c>
      <c r="G66" s="45"/>
      <c r="H66" s="45"/>
      <c r="I66" s="45"/>
      <c r="J66" s="44"/>
    </row>
    <row r="67" spans="2:10" ht="36" customHeight="1" outlineLevel="1" x14ac:dyDescent="0.2">
      <c r="B67" s="65" t="s">
        <v>181</v>
      </c>
      <c r="C67" s="79"/>
      <c r="D67" s="79"/>
      <c r="E67" s="35"/>
      <c r="F67" s="46">
        <v>14418</v>
      </c>
      <c r="G67" s="45"/>
      <c r="H67" s="45"/>
      <c r="I67" s="45"/>
      <c r="J67" s="44"/>
    </row>
    <row r="68" spans="2:10" ht="36" customHeight="1" outlineLevel="1" x14ac:dyDescent="0.2">
      <c r="B68" s="65" t="s">
        <v>180</v>
      </c>
      <c r="C68" s="79"/>
      <c r="D68" s="79"/>
      <c r="E68" s="35"/>
      <c r="F68" s="46">
        <v>17622</v>
      </c>
      <c r="G68" s="45"/>
      <c r="H68" s="45"/>
      <c r="I68" s="45"/>
      <c r="J68" s="44"/>
    </row>
    <row r="69" spans="2:10" ht="36" customHeight="1" outlineLevel="1" x14ac:dyDescent="0.2">
      <c r="B69" s="65" t="s">
        <v>179</v>
      </c>
      <c r="C69" s="79"/>
      <c r="D69" s="79"/>
      <c r="E69" s="35"/>
      <c r="F69" s="46">
        <v>20826</v>
      </c>
      <c r="G69" s="45"/>
      <c r="H69" s="45"/>
      <c r="I69" s="45"/>
      <c r="J69" s="44"/>
    </row>
    <row r="70" spans="2:10" ht="36" customHeight="1" outlineLevel="1" x14ac:dyDescent="0.2">
      <c r="B70" s="65" t="s">
        <v>178</v>
      </c>
      <c r="C70" s="79"/>
      <c r="D70" s="79"/>
      <c r="E70" s="35"/>
      <c r="F70" s="46">
        <v>24030</v>
      </c>
      <c r="G70" s="45"/>
      <c r="H70" s="45"/>
      <c r="I70" s="45"/>
      <c r="J70" s="44"/>
    </row>
    <row r="71" spans="2:10" ht="36" customHeight="1" outlineLevel="1" x14ac:dyDescent="0.2">
      <c r="B71" s="65" t="s">
        <v>177</v>
      </c>
      <c r="C71" s="79"/>
      <c r="D71" s="79"/>
      <c r="E71" s="35"/>
      <c r="F71" s="46">
        <v>27234</v>
      </c>
      <c r="G71" s="45"/>
      <c r="H71" s="45"/>
      <c r="I71" s="45"/>
      <c r="J71" s="44"/>
    </row>
    <row r="72" spans="2:10" ht="36" customHeight="1" outlineLevel="1" x14ac:dyDescent="0.2">
      <c r="B72" s="65" t="s">
        <v>176</v>
      </c>
      <c r="C72" s="79"/>
      <c r="D72" s="79"/>
      <c r="E72" s="35"/>
      <c r="F72" s="46">
        <v>30438</v>
      </c>
      <c r="G72" s="45"/>
      <c r="H72" s="45"/>
      <c r="I72" s="45"/>
      <c r="J72" s="44"/>
    </row>
    <row r="73" spans="2:10" ht="36" customHeight="1" outlineLevel="1" x14ac:dyDescent="0.2">
      <c r="B73" s="65" t="s">
        <v>175</v>
      </c>
      <c r="C73" s="79"/>
      <c r="D73" s="79"/>
      <c r="E73" s="35"/>
      <c r="F73" s="46">
        <v>33642</v>
      </c>
      <c r="G73" s="45"/>
      <c r="H73" s="45"/>
      <c r="I73" s="45"/>
      <c r="J73" s="44"/>
    </row>
    <row r="74" spans="2:10" ht="36" customHeight="1" outlineLevel="1" x14ac:dyDescent="0.2">
      <c r="B74" s="65" t="s">
        <v>174</v>
      </c>
      <c r="C74" s="79"/>
      <c r="D74" s="79"/>
      <c r="E74" s="35"/>
      <c r="F74" s="46">
        <v>36846</v>
      </c>
      <c r="G74" s="45"/>
      <c r="H74" s="45"/>
      <c r="I74" s="45"/>
      <c r="J74" s="44"/>
    </row>
    <row r="75" spans="2:10" ht="36" customHeight="1" outlineLevel="1" x14ac:dyDescent="0.2">
      <c r="B75" s="65" t="s">
        <v>173</v>
      </c>
      <c r="C75" s="79"/>
      <c r="D75" s="79"/>
      <c r="E75" s="35"/>
      <c r="F75" s="46">
        <v>40050</v>
      </c>
      <c r="G75" s="45"/>
      <c r="H75" s="45"/>
      <c r="I75" s="45"/>
      <c r="J75" s="44"/>
    </row>
    <row r="76" spans="2:10" ht="36" customHeight="1" outlineLevel="1" x14ac:dyDescent="0.2">
      <c r="B76" s="65" t="s">
        <v>172</v>
      </c>
      <c r="C76" s="79"/>
      <c r="D76" s="79"/>
      <c r="E76" s="35"/>
      <c r="F76" s="46">
        <v>43254</v>
      </c>
      <c r="G76" s="45"/>
      <c r="H76" s="45"/>
      <c r="I76" s="45"/>
      <c r="J76" s="44"/>
    </row>
    <row r="77" spans="2:10" ht="36" customHeight="1" outlineLevel="1" x14ac:dyDescent="0.2">
      <c r="B77" s="65" t="s">
        <v>171</v>
      </c>
      <c r="C77" s="79"/>
      <c r="D77" s="79"/>
      <c r="E77" s="35"/>
      <c r="F77" s="46">
        <v>46458</v>
      </c>
      <c r="G77" s="45"/>
      <c r="H77" s="45"/>
      <c r="I77" s="45"/>
      <c r="J77" s="44"/>
    </row>
    <row r="78" spans="2:10" ht="36" customHeight="1" outlineLevel="1" x14ac:dyDescent="0.2">
      <c r="B78" s="65" t="s">
        <v>170</v>
      </c>
      <c r="C78" s="79"/>
      <c r="D78" s="79"/>
      <c r="E78" s="35"/>
      <c r="F78" s="46">
        <v>49662</v>
      </c>
      <c r="G78" s="45"/>
      <c r="H78" s="45"/>
      <c r="I78" s="45"/>
      <c r="J78" s="44"/>
    </row>
    <row r="79" spans="2:10" ht="36" customHeight="1" outlineLevel="1" x14ac:dyDescent="0.2">
      <c r="B79" s="65" t="s">
        <v>169</v>
      </c>
      <c r="C79" s="79"/>
      <c r="D79" s="79"/>
      <c r="E79" s="35"/>
      <c r="F79" s="46">
        <v>52866</v>
      </c>
      <c r="G79" s="45"/>
      <c r="H79" s="45"/>
      <c r="I79" s="45"/>
      <c r="J79" s="44"/>
    </row>
    <row r="80" spans="2:10" ht="36" customHeight="1" outlineLevel="1" x14ac:dyDescent="0.2">
      <c r="B80" s="65" t="s">
        <v>168</v>
      </c>
      <c r="C80" s="79"/>
      <c r="D80" s="79"/>
      <c r="E80" s="35"/>
      <c r="F80" s="46">
        <v>56070</v>
      </c>
      <c r="G80" s="45"/>
      <c r="H80" s="45"/>
      <c r="I80" s="45"/>
      <c r="J80" s="44"/>
    </row>
    <row r="81" spans="2:10" ht="36" customHeight="1" outlineLevel="1" x14ac:dyDescent="0.2">
      <c r="B81" s="65" t="s">
        <v>167</v>
      </c>
      <c r="C81" s="79"/>
      <c r="D81" s="79"/>
      <c r="E81" s="35"/>
      <c r="F81" s="46">
        <v>59274</v>
      </c>
      <c r="G81" s="45"/>
      <c r="H81" s="45"/>
      <c r="I81" s="45"/>
      <c r="J81" s="44"/>
    </row>
    <row r="82" spans="2:10" ht="36" customHeight="1" outlineLevel="1" x14ac:dyDescent="0.2">
      <c r="B82" s="65" t="s">
        <v>166</v>
      </c>
      <c r="C82" s="79"/>
      <c r="D82" s="79"/>
      <c r="E82" s="35"/>
      <c r="F82" s="46">
        <v>62478</v>
      </c>
      <c r="G82" s="45"/>
      <c r="H82" s="45"/>
      <c r="I82" s="45"/>
      <c r="J82" s="44"/>
    </row>
    <row r="83" spans="2:10" ht="36" customHeight="1" outlineLevel="1" x14ac:dyDescent="0.2">
      <c r="B83" s="65" t="s">
        <v>165</v>
      </c>
      <c r="C83" s="79"/>
      <c r="D83" s="79"/>
      <c r="E83" s="35"/>
      <c r="F83" s="46">
        <v>65682</v>
      </c>
      <c r="G83" s="45"/>
      <c r="H83" s="45"/>
      <c r="I83" s="45"/>
      <c r="J83" s="44"/>
    </row>
    <row r="84" spans="2:10" ht="36" customHeight="1" outlineLevel="1" thickBot="1" x14ac:dyDescent="0.25">
      <c r="B84" s="65" t="s">
        <v>164</v>
      </c>
      <c r="C84" s="79"/>
      <c r="D84" s="79"/>
      <c r="E84" s="35"/>
      <c r="F84" s="46">
        <v>68886</v>
      </c>
      <c r="G84" s="45"/>
      <c r="H84" s="45"/>
      <c r="I84" s="45"/>
      <c r="J84" s="44"/>
    </row>
    <row r="85" spans="2:10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2304 до 29376</v>
      </c>
      <c r="G85" s="74"/>
      <c r="H85" s="74"/>
      <c r="I85" s="74"/>
      <c r="J85" s="73"/>
    </row>
    <row r="86" spans="2:10" ht="36" customHeight="1" x14ac:dyDescent="0.2">
      <c r="B86" s="37" t="s">
        <v>162</v>
      </c>
      <c r="C86" s="36"/>
      <c r="D86" s="36"/>
      <c r="E86" s="35"/>
      <c r="F86" s="46">
        <v>4248</v>
      </c>
      <c r="G86" s="45"/>
      <c r="H86" s="45"/>
      <c r="I86" s="45"/>
      <c r="J86" s="44"/>
    </row>
    <row r="87" spans="2:10" ht="36" customHeight="1" x14ac:dyDescent="0.2">
      <c r="B87" s="37" t="s">
        <v>161</v>
      </c>
      <c r="C87" s="36"/>
      <c r="D87" s="36"/>
      <c r="E87" s="35"/>
      <c r="F87" s="46">
        <v>9216</v>
      </c>
      <c r="G87" s="45"/>
      <c r="H87" s="45"/>
      <c r="I87" s="45"/>
      <c r="J87" s="44"/>
    </row>
    <row r="88" spans="2:10" ht="36" customHeight="1" x14ac:dyDescent="0.2">
      <c r="B88" s="37" t="s">
        <v>267</v>
      </c>
      <c r="C88" s="36"/>
      <c r="D88" s="36"/>
      <c r="E88" s="35"/>
      <c r="F88" s="46">
        <v>3204</v>
      </c>
      <c r="G88" s="45"/>
      <c r="H88" s="45"/>
      <c r="I88" s="45"/>
      <c r="J88" s="44"/>
    </row>
    <row r="89" spans="2:10" ht="36" customHeight="1" x14ac:dyDescent="0.2">
      <c r="B89" s="31" t="s">
        <v>159</v>
      </c>
      <c r="C89" s="30"/>
      <c r="D89" s="30"/>
      <c r="E89" s="29"/>
      <c r="F89" s="28">
        <v>13104</v>
      </c>
      <c r="G89" s="27"/>
      <c r="H89" s="27"/>
      <c r="I89" s="27"/>
      <c r="J89" s="26"/>
    </row>
    <row r="90" spans="2:10" ht="36" customHeight="1" x14ac:dyDescent="0.2">
      <c r="B90" s="37" t="s">
        <v>158</v>
      </c>
      <c r="C90" s="36"/>
      <c r="D90" s="36"/>
      <c r="E90" s="35"/>
      <c r="F90" s="46">
        <v>5328</v>
      </c>
      <c r="G90" s="45"/>
      <c r="H90" s="45"/>
      <c r="I90" s="45"/>
      <c r="J90" s="44"/>
    </row>
    <row r="91" spans="2:10" ht="36" customHeight="1" x14ac:dyDescent="0.2">
      <c r="B91" s="37" t="s">
        <v>157</v>
      </c>
      <c r="C91" s="36"/>
      <c r="D91" s="36"/>
      <c r="E91" s="35"/>
      <c r="F91" s="46">
        <v>7092</v>
      </c>
      <c r="G91" s="45"/>
      <c r="H91" s="45"/>
      <c r="I91" s="45"/>
      <c r="J91" s="44"/>
    </row>
    <row r="92" spans="2:10" ht="36" customHeight="1" x14ac:dyDescent="0.2">
      <c r="B92" s="37" t="s">
        <v>156</v>
      </c>
      <c r="C92" s="36"/>
      <c r="D92" s="36"/>
      <c r="E92" s="35"/>
      <c r="F92" s="46">
        <v>2304</v>
      </c>
      <c r="G92" s="45"/>
      <c r="H92" s="45"/>
      <c r="I92" s="45"/>
      <c r="J92" s="44"/>
    </row>
    <row r="93" spans="2:10" ht="36" customHeight="1" x14ac:dyDescent="0.2">
      <c r="B93" s="37" t="s">
        <v>155</v>
      </c>
      <c r="C93" s="36"/>
      <c r="D93" s="36"/>
      <c r="E93" s="35"/>
      <c r="F93" s="46">
        <v>2304</v>
      </c>
      <c r="G93" s="45"/>
      <c r="H93" s="45"/>
      <c r="I93" s="45"/>
      <c r="J93" s="44"/>
    </row>
    <row r="94" spans="2:10" ht="36" customHeight="1" x14ac:dyDescent="0.2">
      <c r="B94" s="37" t="s">
        <v>154</v>
      </c>
      <c r="C94" s="36"/>
      <c r="D94" s="36"/>
      <c r="E94" s="35"/>
      <c r="F94" s="46">
        <v>4608</v>
      </c>
      <c r="G94" s="45"/>
      <c r="H94" s="45"/>
      <c r="I94" s="45"/>
      <c r="J94" s="44"/>
    </row>
    <row r="95" spans="2:10" ht="36" customHeight="1" x14ac:dyDescent="0.2">
      <c r="B95" s="37" t="s">
        <v>153</v>
      </c>
      <c r="C95" s="36"/>
      <c r="D95" s="36"/>
      <c r="E95" s="35"/>
      <c r="F95" s="46">
        <v>6912</v>
      </c>
      <c r="G95" s="45"/>
      <c r="H95" s="45"/>
      <c r="I95" s="45"/>
      <c r="J95" s="44"/>
    </row>
    <row r="96" spans="2:10" ht="36" customHeight="1" thickBot="1" x14ac:dyDescent="0.25">
      <c r="B96" s="37" t="s">
        <v>152</v>
      </c>
      <c r="C96" s="36"/>
      <c r="D96" s="36"/>
      <c r="E96" s="35"/>
      <c r="F96" s="46">
        <v>29376</v>
      </c>
      <c r="G96" s="45"/>
      <c r="H96" s="45"/>
      <c r="I96" s="45"/>
      <c r="J96" s="44"/>
    </row>
    <row r="97" spans="1:10" ht="54" customHeight="1" thickBot="1" x14ac:dyDescent="0.25"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3024 до 48492</v>
      </c>
      <c r="G97" s="175"/>
      <c r="H97" s="175"/>
      <c r="I97" s="175"/>
      <c r="J97" s="174"/>
    </row>
    <row r="98" spans="1:10" ht="24" thickBot="1" x14ac:dyDescent="0.25"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B99" s="37" t="s">
        <v>150</v>
      </c>
      <c r="C99" s="36"/>
      <c r="D99" s="36"/>
      <c r="E99" s="35"/>
      <c r="F99" s="46">
        <v>15480</v>
      </c>
      <c r="G99" s="45"/>
      <c r="H99" s="45"/>
      <c r="I99" s="45"/>
      <c r="J99" s="44"/>
    </row>
    <row r="100" spans="1:10" ht="36" customHeight="1" thickBot="1" x14ac:dyDescent="0.25">
      <c r="B100" s="58" t="s">
        <v>149</v>
      </c>
      <c r="C100" s="57"/>
      <c r="D100" s="57"/>
      <c r="E100" s="56"/>
      <c r="F100" s="55">
        <v>1548</v>
      </c>
      <c r="G100" s="54"/>
      <c r="H100" s="54"/>
      <c r="I100" s="54"/>
      <c r="J100" s="53"/>
    </row>
    <row r="101" spans="1:10" ht="24" thickBot="1" x14ac:dyDescent="0.25"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16380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13824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27648</v>
      </c>
      <c r="G104" s="172">
        <f>H104*1.1</f>
        <v>25344.000000000004</v>
      </c>
      <c r="H104" s="172">
        <v>23040</v>
      </c>
      <c r="I104" s="172">
        <f>H104*0.75</f>
        <v>17280</v>
      </c>
      <c r="J104" s="171">
        <f>H104*0.5</f>
        <v>11520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3564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3564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34344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32580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39096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15948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16992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41400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3024</v>
      </c>
      <c r="G113" s="45"/>
      <c r="H113" s="45"/>
      <c r="I113" s="45"/>
      <c r="J113" s="44"/>
    </row>
    <row r="114" spans="1:10" ht="36" customHeight="1" x14ac:dyDescent="0.2">
      <c r="B114" s="65" t="s">
        <v>136</v>
      </c>
      <c r="C114" s="64"/>
      <c r="D114" s="64"/>
      <c r="E114" s="63"/>
      <c r="F114" s="46">
        <v>12420</v>
      </c>
      <c r="G114" s="45"/>
      <c r="H114" s="45"/>
      <c r="I114" s="45"/>
      <c r="J114" s="44"/>
    </row>
    <row r="115" spans="1:10" ht="36" customHeight="1" x14ac:dyDescent="0.2">
      <c r="B115" s="65" t="s">
        <v>135</v>
      </c>
      <c r="C115" s="64"/>
      <c r="D115" s="64"/>
      <c r="E115" s="63"/>
      <c r="F115" s="46">
        <v>8496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48492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7092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23040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19440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38880</v>
      </c>
      <c r="G120" s="172">
        <f>H120*1.1</f>
        <v>35640</v>
      </c>
      <c r="H120" s="172">
        <v>32400</v>
      </c>
      <c r="I120" s="172">
        <f>H120*0.75</f>
        <v>24300</v>
      </c>
      <c r="J120" s="171">
        <f>H120*0.5</f>
        <v>16200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5040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5040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48240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46080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55296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23040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24480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58320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4320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68400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10080</v>
      </c>
      <c r="G131" s="45"/>
      <c r="H131" s="45"/>
      <c r="I131" s="45"/>
      <c r="J131" s="44"/>
    </row>
    <row r="132" spans="1:10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B133" s="31" t="s">
        <v>116</v>
      </c>
      <c r="C133" s="30"/>
      <c r="D133" s="30"/>
      <c r="E133" s="29"/>
      <c r="F133" s="28">
        <v>13824</v>
      </c>
      <c r="G133" s="27"/>
      <c r="H133" s="27"/>
      <c r="I133" s="27"/>
      <c r="J133" s="26"/>
    </row>
    <row r="134" spans="1:10" ht="36" customHeight="1" x14ac:dyDescent="0.2">
      <c r="B134" s="37" t="s">
        <v>115</v>
      </c>
      <c r="C134" s="36"/>
      <c r="D134" s="36"/>
      <c r="E134" s="35"/>
      <c r="F134" s="46">
        <v>27252</v>
      </c>
      <c r="G134" s="45"/>
      <c r="H134" s="45"/>
      <c r="I134" s="45"/>
      <c r="J134" s="44"/>
    </row>
    <row r="135" spans="1:10" ht="36" customHeight="1" x14ac:dyDescent="0.2">
      <c r="B135" s="37" t="s">
        <v>114</v>
      </c>
      <c r="C135" s="36"/>
      <c r="D135" s="36"/>
      <c r="E135" s="35"/>
      <c r="F135" s="46">
        <v>34344</v>
      </c>
      <c r="G135" s="45"/>
      <c r="H135" s="45"/>
      <c r="I135" s="45"/>
      <c r="J135" s="44"/>
    </row>
    <row r="136" spans="1:10" ht="36" customHeight="1" x14ac:dyDescent="0.2">
      <c r="B136" s="37" t="s">
        <v>113</v>
      </c>
      <c r="C136" s="36"/>
      <c r="D136" s="36"/>
      <c r="E136" s="35"/>
      <c r="F136" s="46">
        <v>720</v>
      </c>
      <c r="G136" s="45"/>
      <c r="H136" s="45"/>
      <c r="I136" s="45"/>
      <c r="J136" s="44"/>
    </row>
    <row r="137" spans="1:10" ht="36" customHeight="1" x14ac:dyDescent="0.2">
      <c r="B137" s="37" t="s">
        <v>112</v>
      </c>
      <c r="C137" s="36"/>
      <c r="D137" s="36"/>
      <c r="E137" s="35"/>
      <c r="F137" s="46">
        <v>20700</v>
      </c>
      <c r="G137" s="45"/>
      <c r="H137" s="45"/>
      <c r="I137" s="45"/>
      <c r="J137" s="44"/>
    </row>
    <row r="138" spans="1:10" ht="36" customHeight="1" x14ac:dyDescent="0.2">
      <c r="B138" s="37" t="s">
        <v>111</v>
      </c>
      <c r="C138" s="36"/>
      <c r="D138" s="36"/>
      <c r="E138" s="35"/>
      <c r="F138" s="46">
        <v>41760</v>
      </c>
      <c r="G138" s="45"/>
      <c r="H138" s="45"/>
      <c r="I138" s="45"/>
      <c r="J138" s="44"/>
    </row>
    <row r="139" spans="1:10" ht="36" customHeight="1" x14ac:dyDescent="0.2">
      <c r="B139" s="37" t="s">
        <v>110</v>
      </c>
      <c r="C139" s="36"/>
      <c r="D139" s="36"/>
      <c r="E139" s="35"/>
      <c r="F139" s="46">
        <v>52056</v>
      </c>
      <c r="G139" s="45"/>
      <c r="H139" s="45"/>
      <c r="I139" s="45"/>
      <c r="J139" s="44"/>
    </row>
    <row r="140" spans="1:10" ht="36" customHeight="1" thickBot="1" x14ac:dyDescent="0.25">
      <c r="B140" s="43" t="s">
        <v>109</v>
      </c>
      <c r="C140" s="42"/>
      <c r="D140" s="42"/>
      <c r="E140" s="41"/>
      <c r="F140" s="34">
        <v>1080</v>
      </c>
      <c r="G140" s="33"/>
      <c r="H140" s="33"/>
      <c r="I140" s="33"/>
      <c r="J140" s="32"/>
    </row>
    <row r="141" spans="1:10" ht="24" thickBot="1" x14ac:dyDescent="0.25"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31" t="s">
        <v>106</v>
      </c>
      <c r="C142" s="30"/>
      <c r="D142" s="30"/>
      <c r="E142" s="29"/>
      <c r="F142" s="28"/>
      <c r="G142" s="27"/>
      <c r="H142" s="27"/>
      <c r="I142" s="27"/>
      <c r="J142" s="26"/>
    </row>
    <row r="143" spans="1:10" ht="24" thickBot="1" x14ac:dyDescent="0.25">
      <c r="B143" s="25"/>
      <c r="C143" s="24"/>
      <c r="D143" s="24"/>
      <c r="E143" s="23"/>
      <c r="F143" s="22"/>
      <c r="G143" s="21"/>
      <c r="H143" s="21"/>
      <c r="I143" s="21"/>
      <c r="J143" s="20"/>
    </row>
    <row r="144" spans="1:10" ht="18" customHeight="1" x14ac:dyDescent="0.2">
      <c r="B144" s="19"/>
      <c r="C144" s="18"/>
      <c r="D144" s="18"/>
      <c r="E144" s="18"/>
      <c r="F144" s="17"/>
      <c r="G144" s="17"/>
      <c r="H144" s="17"/>
      <c r="I144" s="17"/>
      <c r="J144" s="17"/>
    </row>
    <row r="145" spans="1:10" ht="67.5" customHeight="1" x14ac:dyDescent="0.2">
      <c r="B145" s="16" t="s">
        <v>276</v>
      </c>
      <c r="C145" s="16"/>
      <c r="D145" s="16"/>
      <c r="E145" s="16"/>
      <c r="F145" s="16"/>
      <c r="G145" s="16"/>
      <c r="H145" s="16"/>
      <c r="I145" s="16"/>
      <c r="J145" s="16"/>
    </row>
    <row r="146" spans="1:10" ht="40.5" customHeight="1" x14ac:dyDescent="0.2">
      <c r="B146" s="16" t="s">
        <v>104</v>
      </c>
      <c r="C146" s="16"/>
      <c r="D146" s="16"/>
      <c r="E146" s="16"/>
      <c r="F146" s="16"/>
      <c r="G146" s="16"/>
      <c r="H146" s="16"/>
      <c r="I146" s="16"/>
      <c r="J146" s="16"/>
    </row>
    <row r="147" spans="1:10" ht="27" customHeight="1" x14ac:dyDescent="0.2">
      <c r="A147" s="10" t="s">
        <v>103</v>
      </c>
      <c r="B147" s="14" t="s">
        <v>102</v>
      </c>
      <c r="C147" s="14"/>
      <c r="D147" s="14"/>
      <c r="E147" s="14"/>
      <c r="F147" s="14"/>
      <c r="G147" s="14"/>
      <c r="H147" s="14"/>
      <c r="I147" s="14"/>
      <c r="J147" s="14"/>
    </row>
    <row r="148" spans="1:10" ht="27" customHeight="1" x14ac:dyDescent="0.2">
      <c r="B148" s="14" t="s">
        <v>101</v>
      </c>
      <c r="C148" s="14"/>
      <c r="D148" s="14"/>
      <c r="E148" s="14"/>
      <c r="F148" s="14"/>
      <c r="G148" s="14"/>
      <c r="H148" s="14"/>
      <c r="I148" s="14"/>
      <c r="J148" s="14"/>
    </row>
    <row r="149" spans="1:10" ht="40.5" customHeight="1" x14ac:dyDescent="0.2">
      <c r="B149" s="12" t="s">
        <v>100</v>
      </c>
      <c r="C149" s="12"/>
      <c r="D149" s="12"/>
      <c r="E149" s="12"/>
      <c r="F149" s="12"/>
      <c r="G149" s="12"/>
      <c r="H149" s="12"/>
      <c r="I149" s="12"/>
      <c r="J149" s="12"/>
    </row>
    <row r="150" spans="1:10" ht="18" customHeight="1" x14ac:dyDescent="0.2"/>
  </sheetData>
  <sheetProtection selectLockedCells="1" selectUnlockedCells="1"/>
  <mergeCells count="280">
    <mergeCell ref="F137:J137"/>
    <mergeCell ref="B137:E137"/>
    <mergeCell ref="B139:E139"/>
    <mergeCell ref="F139:J139"/>
    <mergeCell ref="B140:E140"/>
    <mergeCell ref="F140:J140"/>
    <mergeCell ref="B141:E141"/>
    <mergeCell ref="F141:J141"/>
    <mergeCell ref="B116:E116"/>
    <mergeCell ref="F116:J116"/>
    <mergeCell ref="B120:E120"/>
    <mergeCell ref="B142:E142"/>
    <mergeCell ref="F142:J142"/>
    <mergeCell ref="B143:E143"/>
    <mergeCell ref="F143:J143"/>
    <mergeCell ref="F135:J135"/>
    <mergeCell ref="B138:E138"/>
    <mergeCell ref="F138:J138"/>
    <mergeCell ref="B117:E117"/>
    <mergeCell ref="F117:J117"/>
    <mergeCell ref="B118:E118"/>
    <mergeCell ref="F118:J118"/>
    <mergeCell ref="B119:E119"/>
    <mergeCell ref="F119:J119"/>
    <mergeCell ref="B111:E111"/>
    <mergeCell ref="F111:J111"/>
    <mergeCell ref="B122:E122"/>
    <mergeCell ref="F122:J122"/>
    <mergeCell ref="B124:E124"/>
    <mergeCell ref="F124:J124"/>
    <mergeCell ref="B114:E114"/>
    <mergeCell ref="F114:J114"/>
    <mergeCell ref="B115:E115"/>
    <mergeCell ref="F115:J115"/>
    <mergeCell ref="B104:E104"/>
    <mergeCell ref="F107:J107"/>
    <mergeCell ref="B110:E110"/>
    <mergeCell ref="F110:J110"/>
    <mergeCell ref="B109:E109"/>
    <mergeCell ref="F109:J109"/>
    <mergeCell ref="B105:E105"/>
    <mergeCell ref="F105:J105"/>
    <mergeCell ref="B106:E106"/>
    <mergeCell ref="F106:J106"/>
    <mergeCell ref="B108:E108"/>
    <mergeCell ref="F108:J108"/>
    <mergeCell ref="B107:E107"/>
    <mergeCell ref="B103:E103"/>
    <mergeCell ref="F103:J103"/>
    <mergeCell ref="B98:E98"/>
    <mergeCell ref="F98:J98"/>
    <mergeCell ref="B99:E99"/>
    <mergeCell ref="F99:J99"/>
    <mergeCell ref="B97:E97"/>
    <mergeCell ref="F97:J97"/>
    <mergeCell ref="B101:E101"/>
    <mergeCell ref="F101:J101"/>
    <mergeCell ref="B102:E102"/>
    <mergeCell ref="F102:J102"/>
    <mergeCell ref="B100:E100"/>
    <mergeCell ref="F100:J100"/>
    <mergeCell ref="B90:E90"/>
    <mergeCell ref="F90:J90"/>
    <mergeCell ref="B91:E91"/>
    <mergeCell ref="F91:J91"/>
    <mergeCell ref="B92:E92"/>
    <mergeCell ref="F92:J92"/>
    <mergeCell ref="B96:E96"/>
    <mergeCell ref="F96:J96"/>
    <mergeCell ref="B93:E93"/>
    <mergeCell ref="F93:J93"/>
    <mergeCell ref="B94:E94"/>
    <mergeCell ref="F94:J94"/>
    <mergeCell ref="B95:E95"/>
    <mergeCell ref="F95:J95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1:E41"/>
    <mergeCell ref="F41:J41"/>
    <mergeCell ref="B36:E36"/>
    <mergeCell ref="F36:J36"/>
    <mergeCell ref="B37:E37"/>
    <mergeCell ref="F37:J37"/>
    <mergeCell ref="B38:E38"/>
    <mergeCell ref="F38:J38"/>
    <mergeCell ref="F32:J32"/>
    <mergeCell ref="B29:E29"/>
    <mergeCell ref="B34:E34"/>
    <mergeCell ref="F34:J34"/>
    <mergeCell ref="B40:E40"/>
    <mergeCell ref="F40:J40"/>
    <mergeCell ref="B22:E22"/>
    <mergeCell ref="F22:J22"/>
    <mergeCell ref="B23:E23"/>
    <mergeCell ref="F17:J17"/>
    <mergeCell ref="B30:E30"/>
    <mergeCell ref="F30:J30"/>
    <mergeCell ref="B18:E18"/>
    <mergeCell ref="B19:E19"/>
    <mergeCell ref="B14:E14"/>
    <mergeCell ref="B15:E15"/>
    <mergeCell ref="F15:J15"/>
    <mergeCell ref="B16:E16"/>
    <mergeCell ref="B17:E17"/>
    <mergeCell ref="B10:E10"/>
    <mergeCell ref="B11:E11"/>
    <mergeCell ref="F12:J12"/>
    <mergeCell ref="B13:E13"/>
    <mergeCell ref="B12:E12"/>
    <mergeCell ref="F33:J33"/>
    <mergeCell ref="B20:E20"/>
    <mergeCell ref="F20:J20"/>
    <mergeCell ref="B21:E21"/>
    <mergeCell ref="F21:J21"/>
    <mergeCell ref="B6:E6"/>
    <mergeCell ref="B7:E7"/>
    <mergeCell ref="F7:J7"/>
    <mergeCell ref="B3:E3"/>
    <mergeCell ref="B8:E8"/>
    <mergeCell ref="B9:E9"/>
    <mergeCell ref="B131:E131"/>
    <mergeCell ref="F128:J128"/>
    <mergeCell ref="F131:J131"/>
    <mergeCell ref="B132:E132"/>
    <mergeCell ref="F132:J132"/>
    <mergeCell ref="B1:J1"/>
    <mergeCell ref="F2:J2"/>
    <mergeCell ref="B4:J4"/>
    <mergeCell ref="B5:E5"/>
    <mergeCell ref="F5:J5"/>
    <mergeCell ref="B148:J148"/>
    <mergeCell ref="B149:J149"/>
    <mergeCell ref="F26:J26"/>
    <mergeCell ref="B27:E27"/>
    <mergeCell ref="F27:J27"/>
    <mergeCell ref="B28:E28"/>
    <mergeCell ref="B134:E134"/>
    <mergeCell ref="F134:J134"/>
    <mergeCell ref="B135:E135"/>
    <mergeCell ref="F123:J123"/>
    <mergeCell ref="F24:J24"/>
    <mergeCell ref="F28:J28"/>
    <mergeCell ref="F29:J29"/>
    <mergeCell ref="B145:J145"/>
    <mergeCell ref="B146:J146"/>
    <mergeCell ref="B147:J147"/>
    <mergeCell ref="B123:E123"/>
    <mergeCell ref="B112:E112"/>
    <mergeCell ref="B121:E121"/>
    <mergeCell ref="F121:J121"/>
    <mergeCell ref="F13:J13"/>
    <mergeCell ref="F14:J14"/>
    <mergeCell ref="F16:J16"/>
    <mergeCell ref="F18:J18"/>
    <mergeCell ref="F19:J19"/>
    <mergeCell ref="F23:J23"/>
    <mergeCell ref="B25:E25"/>
    <mergeCell ref="B33:E33"/>
    <mergeCell ref="B39:E39"/>
    <mergeCell ref="F39:J39"/>
    <mergeCell ref="B35:E35"/>
    <mergeCell ref="F35:J35"/>
    <mergeCell ref="B26:E26"/>
    <mergeCell ref="B31:E31"/>
    <mergeCell ref="F31:J31"/>
    <mergeCell ref="B32:E32"/>
    <mergeCell ref="B130:E130"/>
    <mergeCell ref="F130:J130"/>
    <mergeCell ref="F112:J112"/>
    <mergeCell ref="B133:E133"/>
    <mergeCell ref="F133:J133"/>
    <mergeCell ref="B126:E126"/>
    <mergeCell ref="F126:J126"/>
    <mergeCell ref="B129:E129"/>
    <mergeCell ref="B113:E113"/>
    <mergeCell ref="F113:J113"/>
    <mergeCell ref="B24:E24"/>
    <mergeCell ref="B136:E136"/>
    <mergeCell ref="F136:J136"/>
    <mergeCell ref="F25:J25"/>
    <mergeCell ref="B125:E125"/>
    <mergeCell ref="B127:E127"/>
    <mergeCell ref="B128:E128"/>
    <mergeCell ref="F125:J125"/>
    <mergeCell ref="F127:J127"/>
    <mergeCell ref="F129:J129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7109375" style="10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86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30585.599999999999</v>
      </c>
      <c r="G8" s="98">
        <f>H8*1.1</f>
        <v>28036.800000000003</v>
      </c>
      <c r="H8" s="98">
        <v>25488</v>
      </c>
      <c r="I8" s="98">
        <f>H8*0.75</f>
        <v>19116</v>
      </c>
      <c r="J8" s="98">
        <f>H8*0.5</f>
        <v>12744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43200</v>
      </c>
      <c r="G9" s="96">
        <f>H9*1.1</f>
        <v>39600</v>
      </c>
      <c r="H9" s="96">
        <v>36000</v>
      </c>
      <c r="I9" s="96">
        <f>H9*0.75</f>
        <v>27000</v>
      </c>
      <c r="J9" s="96">
        <f>H9*0.5</f>
        <v>18000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36979.199999999997</v>
      </c>
      <c r="G10" s="96">
        <f>H10*1.1</f>
        <v>33897.600000000006</v>
      </c>
      <c r="H10" s="96">
        <v>30816</v>
      </c>
      <c r="I10" s="96">
        <f>H10*0.75</f>
        <v>23112</v>
      </c>
      <c r="J10" s="96">
        <f>H10*0.5</f>
        <v>15408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51840</v>
      </c>
      <c r="G11" s="94">
        <f>H11*1.1</f>
        <v>47520.000000000007</v>
      </c>
      <c r="H11" s="94">
        <v>43200</v>
      </c>
      <c r="I11" s="94">
        <f>H11*0.75</f>
        <v>32400</v>
      </c>
      <c r="J11" s="94">
        <f>H11*0.5</f>
        <v>21600</v>
      </c>
    </row>
    <row r="12" spans="1:10" ht="24" thickBot="1" x14ac:dyDescent="0.25"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7812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11520</v>
      </c>
      <c r="G14" s="122"/>
      <c r="H14" s="122"/>
      <c r="I14" s="122"/>
      <c r="J14" s="121"/>
    </row>
    <row r="15" spans="1:10" ht="24" thickBot="1" x14ac:dyDescent="0.25"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1080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1512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1440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2016</v>
      </c>
      <c r="G19" s="122"/>
      <c r="H19" s="122"/>
      <c r="I19" s="122"/>
      <c r="J19" s="121"/>
    </row>
    <row r="20" spans="1:10" ht="24" thickBot="1" x14ac:dyDescent="0.25"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2124 до 84960</v>
      </c>
      <c r="G21" s="87"/>
      <c r="H21" s="87"/>
      <c r="I21" s="87"/>
      <c r="J21" s="86"/>
    </row>
    <row r="22" spans="1:10" ht="36" customHeight="1" outlineLevel="1" x14ac:dyDescent="0.2">
      <c r="B22" s="65" t="s">
        <v>226</v>
      </c>
      <c r="C22" s="79"/>
      <c r="D22" s="79"/>
      <c r="E22" s="35"/>
      <c r="F22" s="46">
        <v>2124</v>
      </c>
      <c r="G22" s="45"/>
      <c r="H22" s="45"/>
      <c r="I22" s="45"/>
      <c r="J22" s="44"/>
    </row>
    <row r="23" spans="1:10" ht="36" customHeight="1" outlineLevel="1" x14ac:dyDescent="0.2">
      <c r="B23" s="65" t="s">
        <v>225</v>
      </c>
      <c r="C23" s="79"/>
      <c r="D23" s="79"/>
      <c r="E23" s="35"/>
      <c r="F23" s="46">
        <v>4248</v>
      </c>
      <c r="G23" s="45"/>
      <c r="H23" s="45"/>
      <c r="I23" s="45"/>
      <c r="J23" s="44"/>
    </row>
    <row r="24" spans="1:10" ht="36" customHeight="1" outlineLevel="1" x14ac:dyDescent="0.2">
      <c r="B24" s="65" t="s">
        <v>224</v>
      </c>
      <c r="C24" s="79"/>
      <c r="D24" s="79"/>
      <c r="E24" s="35"/>
      <c r="F24" s="46">
        <v>6372</v>
      </c>
      <c r="G24" s="45"/>
      <c r="H24" s="45"/>
      <c r="I24" s="45"/>
      <c r="J24" s="44"/>
    </row>
    <row r="25" spans="1:10" ht="36" customHeight="1" outlineLevel="1" x14ac:dyDescent="0.2">
      <c r="B25" s="65" t="s">
        <v>223</v>
      </c>
      <c r="C25" s="79"/>
      <c r="D25" s="79"/>
      <c r="E25" s="35"/>
      <c r="F25" s="46">
        <v>8496</v>
      </c>
      <c r="G25" s="45"/>
      <c r="H25" s="45"/>
      <c r="I25" s="45"/>
      <c r="J25" s="44"/>
    </row>
    <row r="26" spans="1:10" ht="36" customHeight="1" outlineLevel="1" x14ac:dyDescent="0.2">
      <c r="B26" s="65" t="s">
        <v>222</v>
      </c>
      <c r="C26" s="79"/>
      <c r="D26" s="79"/>
      <c r="E26" s="35"/>
      <c r="F26" s="46">
        <v>10620</v>
      </c>
      <c r="G26" s="45"/>
      <c r="H26" s="45"/>
      <c r="I26" s="45"/>
      <c r="J26" s="44"/>
    </row>
    <row r="27" spans="1:10" ht="36" customHeight="1" outlineLevel="1" x14ac:dyDescent="0.2">
      <c r="B27" s="65" t="s">
        <v>221</v>
      </c>
      <c r="C27" s="79"/>
      <c r="D27" s="79"/>
      <c r="E27" s="35"/>
      <c r="F27" s="46">
        <v>12744</v>
      </c>
      <c r="G27" s="45"/>
      <c r="H27" s="45"/>
      <c r="I27" s="45"/>
      <c r="J27" s="44"/>
    </row>
    <row r="28" spans="1:10" ht="36" customHeight="1" outlineLevel="1" x14ac:dyDescent="0.2">
      <c r="B28" s="65" t="s">
        <v>220</v>
      </c>
      <c r="C28" s="79"/>
      <c r="D28" s="79"/>
      <c r="E28" s="35"/>
      <c r="F28" s="46">
        <v>14868</v>
      </c>
      <c r="G28" s="45"/>
      <c r="H28" s="45"/>
      <c r="I28" s="45"/>
      <c r="J28" s="44"/>
    </row>
    <row r="29" spans="1:10" ht="36" customHeight="1" outlineLevel="1" x14ac:dyDescent="0.2">
      <c r="B29" s="65" t="s">
        <v>219</v>
      </c>
      <c r="C29" s="79"/>
      <c r="D29" s="79"/>
      <c r="E29" s="35"/>
      <c r="F29" s="46">
        <v>16992</v>
      </c>
      <c r="G29" s="45"/>
      <c r="H29" s="45"/>
      <c r="I29" s="45"/>
      <c r="J29" s="44"/>
    </row>
    <row r="30" spans="1:10" ht="36" customHeight="1" outlineLevel="1" x14ac:dyDescent="0.2">
      <c r="B30" s="65" t="s">
        <v>218</v>
      </c>
      <c r="C30" s="79"/>
      <c r="D30" s="79"/>
      <c r="E30" s="35"/>
      <c r="F30" s="46">
        <v>19116</v>
      </c>
      <c r="G30" s="45"/>
      <c r="H30" s="45"/>
      <c r="I30" s="45"/>
      <c r="J30" s="44"/>
    </row>
    <row r="31" spans="1:10" ht="36" customHeight="1" outlineLevel="1" x14ac:dyDescent="0.2">
      <c r="B31" s="65" t="s">
        <v>217</v>
      </c>
      <c r="C31" s="79"/>
      <c r="D31" s="79"/>
      <c r="E31" s="35"/>
      <c r="F31" s="46">
        <v>21240</v>
      </c>
      <c r="G31" s="45"/>
      <c r="H31" s="45"/>
      <c r="I31" s="45"/>
      <c r="J31" s="44"/>
    </row>
    <row r="32" spans="1:10" ht="36" customHeight="1" outlineLevel="1" x14ac:dyDescent="0.2">
      <c r="B32" s="65" t="s">
        <v>216</v>
      </c>
      <c r="C32" s="79"/>
      <c r="D32" s="79"/>
      <c r="E32" s="35"/>
      <c r="F32" s="46">
        <v>23364</v>
      </c>
      <c r="G32" s="45"/>
      <c r="H32" s="45"/>
      <c r="I32" s="45"/>
      <c r="J32" s="44"/>
    </row>
    <row r="33" spans="2:10" ht="36" customHeight="1" outlineLevel="1" x14ac:dyDescent="0.2">
      <c r="B33" s="65" t="s">
        <v>215</v>
      </c>
      <c r="C33" s="79"/>
      <c r="D33" s="79"/>
      <c r="E33" s="35"/>
      <c r="F33" s="46">
        <v>25488</v>
      </c>
      <c r="G33" s="45"/>
      <c r="H33" s="45"/>
      <c r="I33" s="45"/>
      <c r="J33" s="44"/>
    </row>
    <row r="34" spans="2:10" ht="36" customHeight="1" outlineLevel="1" x14ac:dyDescent="0.2">
      <c r="B34" s="65" t="s">
        <v>214</v>
      </c>
      <c r="C34" s="79"/>
      <c r="D34" s="79"/>
      <c r="E34" s="35"/>
      <c r="F34" s="46">
        <v>27612</v>
      </c>
      <c r="G34" s="45"/>
      <c r="H34" s="45"/>
      <c r="I34" s="45"/>
      <c r="J34" s="44"/>
    </row>
    <row r="35" spans="2:10" ht="36" customHeight="1" outlineLevel="1" x14ac:dyDescent="0.2">
      <c r="B35" s="65" t="s">
        <v>213</v>
      </c>
      <c r="C35" s="79"/>
      <c r="D35" s="79"/>
      <c r="E35" s="35"/>
      <c r="F35" s="46">
        <v>29736</v>
      </c>
      <c r="G35" s="45"/>
      <c r="H35" s="45"/>
      <c r="I35" s="45"/>
      <c r="J35" s="44"/>
    </row>
    <row r="36" spans="2:10" ht="36" customHeight="1" outlineLevel="1" x14ac:dyDescent="0.2">
      <c r="B36" s="65" t="s">
        <v>212</v>
      </c>
      <c r="C36" s="79"/>
      <c r="D36" s="79"/>
      <c r="E36" s="35"/>
      <c r="F36" s="46">
        <v>31860</v>
      </c>
      <c r="G36" s="45"/>
      <c r="H36" s="45"/>
      <c r="I36" s="45"/>
      <c r="J36" s="44"/>
    </row>
    <row r="37" spans="2:10" ht="36" customHeight="1" outlineLevel="1" x14ac:dyDescent="0.2">
      <c r="B37" s="65" t="s">
        <v>211</v>
      </c>
      <c r="C37" s="79"/>
      <c r="D37" s="79"/>
      <c r="E37" s="35"/>
      <c r="F37" s="46">
        <v>33984</v>
      </c>
      <c r="G37" s="45"/>
      <c r="H37" s="45"/>
      <c r="I37" s="45"/>
      <c r="J37" s="44"/>
    </row>
    <row r="38" spans="2:10" ht="36" customHeight="1" outlineLevel="1" x14ac:dyDescent="0.2">
      <c r="B38" s="65" t="s">
        <v>210</v>
      </c>
      <c r="C38" s="79"/>
      <c r="D38" s="79"/>
      <c r="E38" s="35"/>
      <c r="F38" s="46">
        <v>36108</v>
      </c>
      <c r="G38" s="45"/>
      <c r="H38" s="45"/>
      <c r="I38" s="45"/>
      <c r="J38" s="44"/>
    </row>
    <row r="39" spans="2:10" ht="36" customHeight="1" outlineLevel="1" x14ac:dyDescent="0.2">
      <c r="B39" s="65" t="s">
        <v>209</v>
      </c>
      <c r="C39" s="79"/>
      <c r="D39" s="79"/>
      <c r="E39" s="35"/>
      <c r="F39" s="46">
        <v>38232</v>
      </c>
      <c r="G39" s="45"/>
      <c r="H39" s="45"/>
      <c r="I39" s="45"/>
      <c r="J39" s="44"/>
    </row>
    <row r="40" spans="2:10" ht="36" customHeight="1" outlineLevel="1" x14ac:dyDescent="0.2">
      <c r="B40" s="65" t="s">
        <v>208</v>
      </c>
      <c r="C40" s="79"/>
      <c r="D40" s="79"/>
      <c r="E40" s="35"/>
      <c r="F40" s="46">
        <v>40356</v>
      </c>
      <c r="G40" s="45"/>
      <c r="H40" s="45"/>
      <c r="I40" s="45"/>
      <c r="J40" s="44"/>
    </row>
    <row r="41" spans="2:10" ht="36" customHeight="1" outlineLevel="1" x14ac:dyDescent="0.2">
      <c r="B41" s="65" t="s">
        <v>207</v>
      </c>
      <c r="C41" s="79"/>
      <c r="D41" s="79"/>
      <c r="E41" s="35"/>
      <c r="F41" s="46">
        <v>42480</v>
      </c>
      <c r="G41" s="45"/>
      <c r="H41" s="45"/>
      <c r="I41" s="45"/>
      <c r="J41" s="44"/>
    </row>
    <row r="42" spans="2:10" ht="36" customHeight="1" outlineLevel="1" x14ac:dyDescent="0.2">
      <c r="B42" s="65" t="s">
        <v>206</v>
      </c>
      <c r="C42" s="79"/>
      <c r="D42" s="79"/>
      <c r="E42" s="35"/>
      <c r="F42" s="46">
        <v>4248</v>
      </c>
      <c r="G42" s="45"/>
      <c r="H42" s="45"/>
      <c r="I42" s="45"/>
      <c r="J42" s="44"/>
    </row>
    <row r="43" spans="2:10" ht="36" customHeight="1" outlineLevel="1" x14ac:dyDescent="0.2">
      <c r="B43" s="65" t="s">
        <v>205</v>
      </c>
      <c r="C43" s="79"/>
      <c r="D43" s="79"/>
      <c r="E43" s="35"/>
      <c r="F43" s="46">
        <v>8496</v>
      </c>
      <c r="G43" s="45"/>
      <c r="H43" s="45"/>
      <c r="I43" s="45"/>
      <c r="J43" s="44"/>
    </row>
    <row r="44" spans="2:10" ht="36" customHeight="1" outlineLevel="1" x14ac:dyDescent="0.2">
      <c r="B44" s="65" t="s">
        <v>204</v>
      </c>
      <c r="C44" s="79"/>
      <c r="D44" s="79"/>
      <c r="E44" s="35"/>
      <c r="F44" s="46">
        <v>12744</v>
      </c>
      <c r="G44" s="45"/>
      <c r="H44" s="45"/>
      <c r="I44" s="45"/>
      <c r="J44" s="44"/>
    </row>
    <row r="45" spans="2:10" ht="36" customHeight="1" outlineLevel="1" x14ac:dyDescent="0.2">
      <c r="B45" s="65" t="s">
        <v>203</v>
      </c>
      <c r="C45" s="79"/>
      <c r="D45" s="79"/>
      <c r="E45" s="35"/>
      <c r="F45" s="46">
        <v>16992</v>
      </c>
      <c r="G45" s="45"/>
      <c r="H45" s="45"/>
      <c r="I45" s="45"/>
      <c r="J45" s="44"/>
    </row>
    <row r="46" spans="2:10" ht="36" customHeight="1" outlineLevel="1" x14ac:dyDescent="0.2">
      <c r="B46" s="65" t="s">
        <v>202</v>
      </c>
      <c r="C46" s="79"/>
      <c r="D46" s="79"/>
      <c r="E46" s="35"/>
      <c r="F46" s="46">
        <v>21240</v>
      </c>
      <c r="G46" s="45"/>
      <c r="H46" s="45"/>
      <c r="I46" s="45"/>
      <c r="J46" s="44"/>
    </row>
    <row r="47" spans="2:10" ht="36" customHeight="1" outlineLevel="1" x14ac:dyDescent="0.2">
      <c r="B47" s="65" t="s">
        <v>201</v>
      </c>
      <c r="C47" s="79"/>
      <c r="D47" s="79"/>
      <c r="E47" s="35"/>
      <c r="F47" s="46">
        <v>25488</v>
      </c>
      <c r="G47" s="45"/>
      <c r="H47" s="45"/>
      <c r="I47" s="45"/>
      <c r="J47" s="44"/>
    </row>
    <row r="48" spans="2:10" ht="36" customHeight="1" outlineLevel="1" x14ac:dyDescent="0.2">
      <c r="B48" s="65" t="s">
        <v>200</v>
      </c>
      <c r="C48" s="79"/>
      <c r="D48" s="79"/>
      <c r="E48" s="35"/>
      <c r="F48" s="46">
        <v>29736</v>
      </c>
      <c r="G48" s="45"/>
      <c r="H48" s="45"/>
      <c r="I48" s="45"/>
      <c r="J48" s="44"/>
    </row>
    <row r="49" spans="2:10" ht="36" customHeight="1" outlineLevel="1" x14ac:dyDescent="0.2">
      <c r="B49" s="65" t="s">
        <v>199</v>
      </c>
      <c r="C49" s="79"/>
      <c r="D49" s="79"/>
      <c r="E49" s="35"/>
      <c r="F49" s="46">
        <v>33984</v>
      </c>
      <c r="G49" s="45"/>
      <c r="H49" s="45"/>
      <c r="I49" s="45"/>
      <c r="J49" s="44"/>
    </row>
    <row r="50" spans="2:10" ht="36" customHeight="1" outlineLevel="1" x14ac:dyDescent="0.2">
      <c r="B50" s="65" t="s">
        <v>198</v>
      </c>
      <c r="C50" s="79"/>
      <c r="D50" s="79"/>
      <c r="E50" s="35"/>
      <c r="F50" s="46">
        <v>38232</v>
      </c>
      <c r="G50" s="45"/>
      <c r="H50" s="45"/>
      <c r="I50" s="45"/>
      <c r="J50" s="44"/>
    </row>
    <row r="51" spans="2:10" ht="36" customHeight="1" outlineLevel="1" x14ac:dyDescent="0.2">
      <c r="B51" s="65" t="s">
        <v>197</v>
      </c>
      <c r="C51" s="79"/>
      <c r="D51" s="79"/>
      <c r="E51" s="35"/>
      <c r="F51" s="46">
        <v>42480</v>
      </c>
      <c r="G51" s="45"/>
      <c r="H51" s="45"/>
      <c r="I51" s="45"/>
      <c r="J51" s="44"/>
    </row>
    <row r="52" spans="2:10" ht="36" customHeight="1" outlineLevel="1" x14ac:dyDescent="0.2">
      <c r="B52" s="65" t="s">
        <v>196</v>
      </c>
      <c r="C52" s="79"/>
      <c r="D52" s="79"/>
      <c r="E52" s="35"/>
      <c r="F52" s="46">
        <v>46728</v>
      </c>
      <c r="G52" s="45"/>
      <c r="H52" s="45"/>
      <c r="I52" s="45"/>
      <c r="J52" s="44"/>
    </row>
    <row r="53" spans="2:10" ht="36" customHeight="1" outlineLevel="1" x14ac:dyDescent="0.2">
      <c r="B53" s="65" t="s">
        <v>195</v>
      </c>
      <c r="C53" s="79"/>
      <c r="D53" s="79"/>
      <c r="E53" s="35"/>
      <c r="F53" s="46">
        <v>50976</v>
      </c>
      <c r="G53" s="45"/>
      <c r="H53" s="45"/>
      <c r="I53" s="45"/>
      <c r="J53" s="44"/>
    </row>
    <row r="54" spans="2:10" ht="36" customHeight="1" outlineLevel="1" x14ac:dyDescent="0.2">
      <c r="B54" s="65" t="s">
        <v>194</v>
      </c>
      <c r="C54" s="79"/>
      <c r="D54" s="79"/>
      <c r="E54" s="35"/>
      <c r="F54" s="46">
        <v>55224</v>
      </c>
      <c r="G54" s="45"/>
      <c r="H54" s="45"/>
      <c r="I54" s="45"/>
      <c r="J54" s="44"/>
    </row>
    <row r="55" spans="2:10" ht="36" customHeight="1" outlineLevel="1" x14ac:dyDescent="0.2">
      <c r="B55" s="65" t="s">
        <v>193</v>
      </c>
      <c r="C55" s="79"/>
      <c r="D55" s="79"/>
      <c r="E55" s="35"/>
      <c r="F55" s="46">
        <v>59472</v>
      </c>
      <c r="G55" s="45"/>
      <c r="H55" s="45"/>
      <c r="I55" s="45"/>
      <c r="J55" s="44"/>
    </row>
    <row r="56" spans="2:10" ht="36" customHeight="1" outlineLevel="1" x14ac:dyDescent="0.2">
      <c r="B56" s="65" t="s">
        <v>192</v>
      </c>
      <c r="C56" s="79"/>
      <c r="D56" s="79"/>
      <c r="E56" s="35"/>
      <c r="F56" s="46">
        <v>63720</v>
      </c>
      <c r="G56" s="45"/>
      <c r="H56" s="45"/>
      <c r="I56" s="45"/>
      <c r="J56" s="44"/>
    </row>
    <row r="57" spans="2:10" ht="36" customHeight="1" outlineLevel="1" x14ac:dyDescent="0.2">
      <c r="B57" s="65" t="s">
        <v>191</v>
      </c>
      <c r="C57" s="79"/>
      <c r="D57" s="79"/>
      <c r="E57" s="35"/>
      <c r="F57" s="46">
        <v>67968</v>
      </c>
      <c r="G57" s="45"/>
      <c r="H57" s="45"/>
      <c r="I57" s="45"/>
      <c r="J57" s="44"/>
    </row>
    <row r="58" spans="2:10" ht="36" customHeight="1" outlineLevel="1" x14ac:dyDescent="0.2">
      <c r="B58" s="65" t="s">
        <v>190</v>
      </c>
      <c r="C58" s="79"/>
      <c r="D58" s="79"/>
      <c r="E58" s="35"/>
      <c r="F58" s="46">
        <v>72216</v>
      </c>
      <c r="G58" s="45"/>
      <c r="H58" s="45"/>
      <c r="I58" s="45"/>
      <c r="J58" s="44"/>
    </row>
    <row r="59" spans="2:10" ht="36" customHeight="1" outlineLevel="1" x14ac:dyDescent="0.2">
      <c r="B59" s="65" t="s">
        <v>189</v>
      </c>
      <c r="C59" s="79"/>
      <c r="D59" s="79"/>
      <c r="E59" s="35"/>
      <c r="F59" s="46">
        <v>76464</v>
      </c>
      <c r="G59" s="45"/>
      <c r="H59" s="45"/>
      <c r="I59" s="45"/>
      <c r="J59" s="44"/>
    </row>
    <row r="60" spans="2:10" ht="36" customHeight="1" outlineLevel="1" x14ac:dyDescent="0.2">
      <c r="B60" s="65" t="s">
        <v>188</v>
      </c>
      <c r="C60" s="79"/>
      <c r="D60" s="79"/>
      <c r="E60" s="35"/>
      <c r="F60" s="46">
        <v>80712</v>
      </c>
      <c r="G60" s="45"/>
      <c r="H60" s="45"/>
      <c r="I60" s="45"/>
      <c r="J60" s="44"/>
    </row>
    <row r="61" spans="2:10" ht="36" customHeight="1" outlineLevel="1" thickBot="1" x14ac:dyDescent="0.25">
      <c r="B61" s="65" t="s">
        <v>187</v>
      </c>
      <c r="C61" s="79"/>
      <c r="D61" s="79"/>
      <c r="E61" s="35"/>
      <c r="F61" s="46">
        <v>84960</v>
      </c>
      <c r="G61" s="45"/>
      <c r="H61" s="45"/>
      <c r="I61" s="45"/>
      <c r="J61" s="44"/>
    </row>
    <row r="62" spans="2:10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5310 до 45666</v>
      </c>
      <c r="G62" s="74"/>
      <c r="H62" s="74"/>
      <c r="I62" s="74"/>
      <c r="J62" s="73"/>
    </row>
    <row r="63" spans="2:10" ht="36" customHeight="1" outlineLevel="1" x14ac:dyDescent="0.2">
      <c r="B63" s="85" t="s">
        <v>185</v>
      </c>
      <c r="C63" s="84"/>
      <c r="D63" s="84"/>
      <c r="E63" s="83"/>
      <c r="F63" s="82">
        <v>9216</v>
      </c>
      <c r="G63" s="81"/>
      <c r="H63" s="81"/>
      <c r="I63" s="81"/>
      <c r="J63" s="80"/>
    </row>
    <row r="64" spans="2:10" ht="36" customHeight="1" outlineLevel="1" x14ac:dyDescent="0.2">
      <c r="B64" s="65" t="s">
        <v>184</v>
      </c>
      <c r="C64" s="79"/>
      <c r="D64" s="79"/>
      <c r="E64" s="35"/>
      <c r="F64" s="46">
        <v>14580</v>
      </c>
      <c r="G64" s="45"/>
      <c r="H64" s="45"/>
      <c r="I64" s="45"/>
      <c r="J64" s="44"/>
    </row>
    <row r="65" spans="2:10" ht="36" customHeight="1" outlineLevel="1" x14ac:dyDescent="0.2">
      <c r="B65" s="65" t="s">
        <v>183</v>
      </c>
      <c r="C65" s="79"/>
      <c r="D65" s="79"/>
      <c r="E65" s="35"/>
      <c r="F65" s="46">
        <v>5310</v>
      </c>
      <c r="G65" s="45"/>
      <c r="H65" s="45"/>
      <c r="I65" s="45"/>
      <c r="J65" s="44"/>
    </row>
    <row r="66" spans="2:10" ht="36" customHeight="1" outlineLevel="1" x14ac:dyDescent="0.2">
      <c r="B66" s="65" t="s">
        <v>182</v>
      </c>
      <c r="C66" s="79"/>
      <c r="D66" s="79"/>
      <c r="E66" s="35"/>
      <c r="F66" s="46">
        <v>7434</v>
      </c>
      <c r="G66" s="45"/>
      <c r="H66" s="45"/>
      <c r="I66" s="45"/>
      <c r="J66" s="44"/>
    </row>
    <row r="67" spans="2:10" ht="36" customHeight="1" outlineLevel="1" x14ac:dyDescent="0.2">
      <c r="B67" s="65" t="s">
        <v>181</v>
      </c>
      <c r="C67" s="79"/>
      <c r="D67" s="79"/>
      <c r="E67" s="35"/>
      <c r="F67" s="46">
        <v>9558</v>
      </c>
      <c r="G67" s="45"/>
      <c r="H67" s="45"/>
      <c r="I67" s="45"/>
      <c r="J67" s="44"/>
    </row>
    <row r="68" spans="2:10" ht="36" customHeight="1" outlineLevel="1" x14ac:dyDescent="0.2">
      <c r="B68" s="65" t="s">
        <v>180</v>
      </c>
      <c r="C68" s="79"/>
      <c r="D68" s="79"/>
      <c r="E68" s="35"/>
      <c r="F68" s="46">
        <v>11682</v>
      </c>
      <c r="G68" s="45"/>
      <c r="H68" s="45"/>
      <c r="I68" s="45"/>
      <c r="J68" s="44"/>
    </row>
    <row r="69" spans="2:10" ht="36" customHeight="1" outlineLevel="1" x14ac:dyDescent="0.2">
      <c r="B69" s="65" t="s">
        <v>179</v>
      </c>
      <c r="C69" s="79"/>
      <c r="D69" s="79"/>
      <c r="E69" s="35"/>
      <c r="F69" s="46">
        <v>13806</v>
      </c>
      <c r="G69" s="45"/>
      <c r="H69" s="45"/>
      <c r="I69" s="45"/>
      <c r="J69" s="44"/>
    </row>
    <row r="70" spans="2:10" ht="36" customHeight="1" outlineLevel="1" x14ac:dyDescent="0.2">
      <c r="B70" s="65" t="s">
        <v>178</v>
      </c>
      <c r="C70" s="79"/>
      <c r="D70" s="79"/>
      <c r="E70" s="35"/>
      <c r="F70" s="46">
        <v>15930</v>
      </c>
      <c r="G70" s="45"/>
      <c r="H70" s="45"/>
      <c r="I70" s="45"/>
      <c r="J70" s="44"/>
    </row>
    <row r="71" spans="2:10" ht="36" customHeight="1" outlineLevel="1" x14ac:dyDescent="0.2">
      <c r="B71" s="65" t="s">
        <v>177</v>
      </c>
      <c r="C71" s="79"/>
      <c r="D71" s="79"/>
      <c r="E71" s="35"/>
      <c r="F71" s="46">
        <v>18054</v>
      </c>
      <c r="G71" s="45"/>
      <c r="H71" s="45"/>
      <c r="I71" s="45"/>
      <c r="J71" s="44"/>
    </row>
    <row r="72" spans="2:10" ht="36" customHeight="1" outlineLevel="1" x14ac:dyDescent="0.2">
      <c r="B72" s="65" t="s">
        <v>176</v>
      </c>
      <c r="C72" s="79"/>
      <c r="D72" s="79"/>
      <c r="E72" s="35"/>
      <c r="F72" s="46">
        <v>20178</v>
      </c>
      <c r="G72" s="45"/>
      <c r="H72" s="45"/>
      <c r="I72" s="45"/>
      <c r="J72" s="44"/>
    </row>
    <row r="73" spans="2:10" ht="36" customHeight="1" outlineLevel="1" x14ac:dyDescent="0.2">
      <c r="B73" s="65" t="s">
        <v>175</v>
      </c>
      <c r="C73" s="79"/>
      <c r="D73" s="79"/>
      <c r="E73" s="35"/>
      <c r="F73" s="46">
        <v>22302</v>
      </c>
      <c r="G73" s="45"/>
      <c r="H73" s="45"/>
      <c r="I73" s="45"/>
      <c r="J73" s="44"/>
    </row>
    <row r="74" spans="2:10" ht="36" customHeight="1" outlineLevel="1" x14ac:dyDescent="0.2">
      <c r="B74" s="65" t="s">
        <v>174</v>
      </c>
      <c r="C74" s="79"/>
      <c r="D74" s="79"/>
      <c r="E74" s="35"/>
      <c r="F74" s="46">
        <v>24426</v>
      </c>
      <c r="G74" s="45"/>
      <c r="H74" s="45"/>
      <c r="I74" s="45"/>
      <c r="J74" s="44"/>
    </row>
    <row r="75" spans="2:10" ht="36" customHeight="1" outlineLevel="1" x14ac:dyDescent="0.2">
      <c r="B75" s="65" t="s">
        <v>173</v>
      </c>
      <c r="C75" s="79"/>
      <c r="D75" s="79"/>
      <c r="E75" s="35"/>
      <c r="F75" s="46">
        <v>26550</v>
      </c>
      <c r="G75" s="45"/>
      <c r="H75" s="45"/>
      <c r="I75" s="45"/>
      <c r="J75" s="44"/>
    </row>
    <row r="76" spans="2:10" ht="36" customHeight="1" outlineLevel="1" x14ac:dyDescent="0.2">
      <c r="B76" s="65" t="s">
        <v>172</v>
      </c>
      <c r="C76" s="79"/>
      <c r="D76" s="79"/>
      <c r="E76" s="35"/>
      <c r="F76" s="46">
        <v>28674</v>
      </c>
      <c r="G76" s="45"/>
      <c r="H76" s="45"/>
      <c r="I76" s="45"/>
      <c r="J76" s="44"/>
    </row>
    <row r="77" spans="2:10" ht="36" customHeight="1" outlineLevel="1" x14ac:dyDescent="0.2">
      <c r="B77" s="65" t="s">
        <v>171</v>
      </c>
      <c r="C77" s="79"/>
      <c r="D77" s="79"/>
      <c r="E77" s="35"/>
      <c r="F77" s="46">
        <v>30798</v>
      </c>
      <c r="G77" s="45"/>
      <c r="H77" s="45"/>
      <c r="I77" s="45"/>
      <c r="J77" s="44"/>
    </row>
    <row r="78" spans="2:10" ht="36" customHeight="1" outlineLevel="1" x14ac:dyDescent="0.2">
      <c r="B78" s="65" t="s">
        <v>170</v>
      </c>
      <c r="C78" s="79"/>
      <c r="D78" s="79"/>
      <c r="E78" s="35"/>
      <c r="F78" s="46">
        <v>32922</v>
      </c>
      <c r="G78" s="45"/>
      <c r="H78" s="45"/>
      <c r="I78" s="45"/>
      <c r="J78" s="44"/>
    </row>
    <row r="79" spans="2:10" ht="36" customHeight="1" outlineLevel="1" x14ac:dyDescent="0.2">
      <c r="B79" s="65" t="s">
        <v>169</v>
      </c>
      <c r="C79" s="79"/>
      <c r="D79" s="79"/>
      <c r="E79" s="35"/>
      <c r="F79" s="46">
        <v>35046</v>
      </c>
      <c r="G79" s="45"/>
      <c r="H79" s="45"/>
      <c r="I79" s="45"/>
      <c r="J79" s="44"/>
    </row>
    <row r="80" spans="2:10" ht="36" customHeight="1" outlineLevel="1" x14ac:dyDescent="0.2">
      <c r="B80" s="65" t="s">
        <v>168</v>
      </c>
      <c r="C80" s="79"/>
      <c r="D80" s="79"/>
      <c r="E80" s="35"/>
      <c r="F80" s="46">
        <v>37170</v>
      </c>
      <c r="G80" s="45"/>
      <c r="H80" s="45"/>
      <c r="I80" s="45"/>
      <c r="J80" s="44"/>
    </row>
    <row r="81" spans="2:10" ht="36" customHeight="1" outlineLevel="1" x14ac:dyDescent="0.2">
      <c r="B81" s="65" t="s">
        <v>167</v>
      </c>
      <c r="C81" s="79"/>
      <c r="D81" s="79"/>
      <c r="E81" s="35"/>
      <c r="F81" s="46">
        <v>39294</v>
      </c>
      <c r="G81" s="45"/>
      <c r="H81" s="45"/>
      <c r="I81" s="45"/>
      <c r="J81" s="44"/>
    </row>
    <row r="82" spans="2:10" ht="36" customHeight="1" outlineLevel="1" x14ac:dyDescent="0.2">
      <c r="B82" s="65" t="s">
        <v>166</v>
      </c>
      <c r="C82" s="79"/>
      <c r="D82" s="79"/>
      <c r="E82" s="35"/>
      <c r="F82" s="46">
        <v>41418</v>
      </c>
      <c r="G82" s="45"/>
      <c r="H82" s="45"/>
      <c r="I82" s="45"/>
      <c r="J82" s="44"/>
    </row>
    <row r="83" spans="2:10" ht="36" customHeight="1" outlineLevel="1" x14ac:dyDescent="0.2">
      <c r="B83" s="65" t="s">
        <v>165</v>
      </c>
      <c r="C83" s="79"/>
      <c r="D83" s="79"/>
      <c r="E83" s="35"/>
      <c r="F83" s="46">
        <v>43542</v>
      </c>
      <c r="G83" s="45"/>
      <c r="H83" s="45"/>
      <c r="I83" s="45"/>
      <c r="J83" s="44"/>
    </row>
    <row r="84" spans="2:10" ht="36" customHeight="1" outlineLevel="1" thickBot="1" x14ac:dyDescent="0.25">
      <c r="B84" s="65" t="s">
        <v>164</v>
      </c>
      <c r="C84" s="79"/>
      <c r="D84" s="79"/>
      <c r="E84" s="35"/>
      <c r="F84" s="46">
        <v>45666</v>
      </c>
      <c r="G84" s="45"/>
      <c r="H84" s="45"/>
      <c r="I84" s="45"/>
      <c r="J84" s="44"/>
    </row>
    <row r="85" spans="2:10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1440 до 40356</v>
      </c>
      <c r="G85" s="74"/>
      <c r="H85" s="74"/>
      <c r="I85" s="74"/>
      <c r="J85" s="73"/>
    </row>
    <row r="86" spans="2:10" ht="36" customHeight="1" x14ac:dyDescent="0.2">
      <c r="B86" s="37" t="s">
        <v>162</v>
      </c>
      <c r="C86" s="36"/>
      <c r="D86" s="36"/>
      <c r="E86" s="35"/>
      <c r="F86" s="46">
        <v>3888</v>
      </c>
      <c r="G86" s="45"/>
      <c r="H86" s="45"/>
      <c r="I86" s="45"/>
      <c r="J86" s="44"/>
    </row>
    <row r="87" spans="2:10" ht="36" customHeight="1" x14ac:dyDescent="0.2">
      <c r="B87" s="37" t="s">
        <v>161</v>
      </c>
      <c r="C87" s="36"/>
      <c r="D87" s="36"/>
      <c r="E87" s="35"/>
      <c r="F87" s="46">
        <v>15228</v>
      </c>
      <c r="G87" s="45"/>
      <c r="H87" s="45"/>
      <c r="I87" s="45"/>
      <c r="J87" s="44"/>
    </row>
    <row r="88" spans="2:10" ht="36" customHeight="1" x14ac:dyDescent="0.2">
      <c r="B88" s="37" t="s">
        <v>267</v>
      </c>
      <c r="C88" s="36"/>
      <c r="D88" s="36"/>
      <c r="E88" s="35"/>
      <c r="F88" s="46">
        <v>1440</v>
      </c>
      <c r="G88" s="45"/>
      <c r="H88" s="45"/>
      <c r="I88" s="45"/>
      <c r="J88" s="44"/>
    </row>
    <row r="89" spans="2:10" ht="36" customHeight="1" x14ac:dyDescent="0.2">
      <c r="B89" s="31" t="s">
        <v>159</v>
      </c>
      <c r="C89" s="30"/>
      <c r="D89" s="30"/>
      <c r="E89" s="29"/>
      <c r="F89" s="28">
        <v>40356</v>
      </c>
      <c r="G89" s="27"/>
      <c r="H89" s="27"/>
      <c r="I89" s="27"/>
      <c r="J89" s="26"/>
    </row>
    <row r="90" spans="2:10" ht="36" customHeight="1" x14ac:dyDescent="0.2">
      <c r="B90" s="37" t="s">
        <v>158</v>
      </c>
      <c r="C90" s="36"/>
      <c r="D90" s="36"/>
      <c r="E90" s="35"/>
      <c r="F90" s="46">
        <v>8136</v>
      </c>
      <c r="G90" s="45"/>
      <c r="H90" s="45"/>
      <c r="I90" s="45"/>
      <c r="J90" s="44"/>
    </row>
    <row r="91" spans="2:10" ht="36" customHeight="1" x14ac:dyDescent="0.2">
      <c r="B91" s="37" t="s">
        <v>157</v>
      </c>
      <c r="C91" s="36"/>
      <c r="D91" s="36"/>
      <c r="E91" s="35"/>
      <c r="F91" s="46">
        <v>24120</v>
      </c>
      <c r="G91" s="45"/>
      <c r="H91" s="45"/>
      <c r="I91" s="45"/>
      <c r="J91" s="44"/>
    </row>
    <row r="92" spans="2:10" ht="36" customHeight="1" x14ac:dyDescent="0.2">
      <c r="B92" s="37" t="s">
        <v>156</v>
      </c>
      <c r="C92" s="36"/>
      <c r="D92" s="36"/>
      <c r="E92" s="35"/>
      <c r="F92" s="46">
        <v>1800</v>
      </c>
      <c r="G92" s="45"/>
      <c r="H92" s="45"/>
      <c r="I92" s="45"/>
      <c r="J92" s="44"/>
    </row>
    <row r="93" spans="2:10" ht="36" customHeight="1" x14ac:dyDescent="0.2">
      <c r="B93" s="37" t="s">
        <v>155</v>
      </c>
      <c r="C93" s="36"/>
      <c r="D93" s="36"/>
      <c r="E93" s="35"/>
      <c r="F93" s="46">
        <v>1800</v>
      </c>
      <c r="G93" s="45"/>
      <c r="H93" s="45"/>
      <c r="I93" s="45"/>
      <c r="J93" s="44"/>
    </row>
    <row r="94" spans="2:10" ht="36" customHeight="1" x14ac:dyDescent="0.2">
      <c r="B94" s="37" t="s">
        <v>154</v>
      </c>
      <c r="C94" s="36"/>
      <c r="D94" s="36"/>
      <c r="E94" s="35"/>
      <c r="F94" s="46">
        <v>3600</v>
      </c>
      <c r="G94" s="45"/>
      <c r="H94" s="45"/>
      <c r="I94" s="45"/>
      <c r="J94" s="44"/>
    </row>
    <row r="95" spans="2:10" ht="36" customHeight="1" x14ac:dyDescent="0.2">
      <c r="B95" s="37" t="s">
        <v>153</v>
      </c>
      <c r="C95" s="36"/>
      <c r="D95" s="36"/>
      <c r="E95" s="35"/>
      <c r="F95" s="46">
        <v>5400</v>
      </c>
      <c r="G95" s="45"/>
      <c r="H95" s="45"/>
      <c r="I95" s="45"/>
      <c r="J95" s="44"/>
    </row>
    <row r="96" spans="2:10" ht="36" customHeight="1" thickBot="1" x14ac:dyDescent="0.25">
      <c r="B96" s="37" t="s">
        <v>152</v>
      </c>
      <c r="C96" s="36"/>
      <c r="D96" s="36"/>
      <c r="E96" s="35"/>
      <c r="F96" s="46">
        <v>28332</v>
      </c>
      <c r="G96" s="45"/>
      <c r="H96" s="45"/>
      <c r="I96" s="45"/>
      <c r="J96" s="44"/>
    </row>
    <row r="97" spans="1:10" ht="54" customHeight="1" thickBot="1" x14ac:dyDescent="0.25"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3564 до 36979,2</v>
      </c>
      <c r="G97" s="175"/>
      <c r="H97" s="175"/>
      <c r="I97" s="175"/>
      <c r="J97" s="174"/>
    </row>
    <row r="98" spans="1:10" ht="24" thickBot="1" x14ac:dyDescent="0.25"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B99" s="37" t="s">
        <v>150</v>
      </c>
      <c r="C99" s="36"/>
      <c r="D99" s="36"/>
      <c r="E99" s="35"/>
      <c r="F99" s="46">
        <v>21240</v>
      </c>
      <c r="G99" s="45"/>
      <c r="H99" s="45"/>
      <c r="I99" s="45"/>
      <c r="J99" s="44"/>
    </row>
    <row r="100" spans="1:10" ht="36" customHeight="1" thickBot="1" x14ac:dyDescent="0.25">
      <c r="B100" s="58" t="s">
        <v>149</v>
      </c>
      <c r="C100" s="57"/>
      <c r="D100" s="57"/>
      <c r="E100" s="56"/>
      <c r="F100" s="55">
        <v>2124</v>
      </c>
      <c r="G100" s="54"/>
      <c r="H100" s="54"/>
      <c r="I100" s="54"/>
      <c r="J100" s="53"/>
    </row>
    <row r="101" spans="1:10" ht="24" thickBot="1" x14ac:dyDescent="0.25"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15228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26928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27648</v>
      </c>
      <c r="G104" s="172">
        <f>H104*1.1</f>
        <v>25344.000000000004</v>
      </c>
      <c r="H104" s="172">
        <v>23040</v>
      </c>
      <c r="I104" s="172">
        <f>H104*0.75</f>
        <v>17280</v>
      </c>
      <c r="J104" s="171">
        <f>H104*0.5</f>
        <v>11520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18072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21600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17712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30816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36979.199999999997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24840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36108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25128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3564</v>
      </c>
      <c r="G113" s="45"/>
      <c r="H113" s="45"/>
      <c r="I113" s="45"/>
      <c r="J113" s="44"/>
    </row>
    <row r="114" spans="1:10" ht="36" customHeight="1" x14ac:dyDescent="0.2">
      <c r="B114" s="65" t="s">
        <v>136</v>
      </c>
      <c r="C114" s="64"/>
      <c r="D114" s="64"/>
      <c r="E114" s="63"/>
      <c r="F114" s="46">
        <v>12744</v>
      </c>
      <c r="G114" s="45"/>
      <c r="H114" s="45"/>
      <c r="I114" s="45"/>
      <c r="J114" s="44"/>
    </row>
    <row r="115" spans="1:10" ht="36" customHeight="1" x14ac:dyDescent="0.2">
      <c r="B115" s="65" t="s">
        <v>135</v>
      </c>
      <c r="C115" s="64"/>
      <c r="D115" s="64"/>
      <c r="E115" s="63"/>
      <c r="F115" s="46">
        <v>8496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36468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21600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21600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38160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38880</v>
      </c>
      <c r="G120" s="172">
        <f>H120*1.1</f>
        <v>35640</v>
      </c>
      <c r="H120" s="172">
        <v>32400</v>
      </c>
      <c r="I120" s="172">
        <f>H120*0.75</f>
        <v>24300</v>
      </c>
      <c r="J120" s="171">
        <f>H120*0.5</f>
        <v>16200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25920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30240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25200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43200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51840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35280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51120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35280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5040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51120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30240</v>
      </c>
      <c r="G131" s="45"/>
      <c r="H131" s="45"/>
      <c r="I131" s="45"/>
      <c r="J131" s="44"/>
    </row>
    <row r="132" spans="1:10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B133" s="31" t="s">
        <v>116</v>
      </c>
      <c r="C133" s="30"/>
      <c r="D133" s="30"/>
      <c r="E133" s="29"/>
      <c r="F133" s="28">
        <v>19836</v>
      </c>
      <c r="G133" s="27"/>
      <c r="H133" s="27"/>
      <c r="I133" s="27"/>
      <c r="J133" s="26"/>
    </row>
    <row r="134" spans="1:10" ht="36" customHeight="1" x14ac:dyDescent="0.2">
      <c r="B134" s="37" t="s">
        <v>115</v>
      </c>
      <c r="C134" s="36"/>
      <c r="D134" s="36"/>
      <c r="E134" s="35"/>
      <c r="F134" s="46">
        <v>40716</v>
      </c>
      <c r="G134" s="45"/>
      <c r="H134" s="45"/>
      <c r="I134" s="45"/>
      <c r="J134" s="44"/>
    </row>
    <row r="135" spans="1:10" ht="36" customHeight="1" x14ac:dyDescent="0.2">
      <c r="B135" s="37" t="s">
        <v>114</v>
      </c>
      <c r="C135" s="36"/>
      <c r="D135" s="36"/>
      <c r="E135" s="35"/>
      <c r="F135" s="46">
        <v>50976</v>
      </c>
      <c r="G135" s="45"/>
      <c r="H135" s="45"/>
      <c r="I135" s="45"/>
      <c r="J135" s="44"/>
    </row>
    <row r="136" spans="1:10" ht="36" customHeight="1" x14ac:dyDescent="0.2">
      <c r="B136" s="37" t="s">
        <v>113</v>
      </c>
      <c r="C136" s="36"/>
      <c r="D136" s="36"/>
      <c r="E136" s="35"/>
      <c r="F136" s="46">
        <v>1080</v>
      </c>
      <c r="G136" s="45"/>
      <c r="H136" s="45"/>
      <c r="I136" s="45"/>
      <c r="J136" s="44"/>
    </row>
    <row r="137" spans="1:10" ht="36" customHeight="1" x14ac:dyDescent="0.2">
      <c r="B137" s="37" t="s">
        <v>112</v>
      </c>
      <c r="C137" s="36"/>
      <c r="D137" s="36"/>
      <c r="E137" s="35"/>
      <c r="F137" s="46">
        <v>30456</v>
      </c>
      <c r="G137" s="45"/>
      <c r="H137" s="45"/>
      <c r="I137" s="45"/>
      <c r="J137" s="44"/>
    </row>
    <row r="138" spans="1:10" ht="36" customHeight="1" x14ac:dyDescent="0.2">
      <c r="B138" s="37" t="s">
        <v>111</v>
      </c>
      <c r="C138" s="36"/>
      <c r="D138" s="36"/>
      <c r="E138" s="35"/>
      <c r="F138" s="46">
        <v>60912</v>
      </c>
      <c r="G138" s="45"/>
      <c r="H138" s="45"/>
      <c r="I138" s="45"/>
      <c r="J138" s="44"/>
    </row>
    <row r="139" spans="1:10" ht="36" customHeight="1" x14ac:dyDescent="0.2">
      <c r="B139" s="37" t="s">
        <v>110</v>
      </c>
      <c r="C139" s="36"/>
      <c r="D139" s="36"/>
      <c r="E139" s="35"/>
      <c r="F139" s="46">
        <v>76464</v>
      </c>
      <c r="G139" s="45"/>
      <c r="H139" s="45"/>
      <c r="I139" s="45"/>
      <c r="J139" s="44"/>
    </row>
    <row r="140" spans="1:10" ht="36" customHeight="1" thickBot="1" x14ac:dyDescent="0.25">
      <c r="B140" s="43" t="s">
        <v>109</v>
      </c>
      <c r="C140" s="42"/>
      <c r="D140" s="42"/>
      <c r="E140" s="41"/>
      <c r="F140" s="34">
        <v>1080</v>
      </c>
      <c r="G140" s="33"/>
      <c r="H140" s="33"/>
      <c r="I140" s="33"/>
      <c r="J140" s="32"/>
    </row>
    <row r="141" spans="1:10" ht="24" thickBot="1" x14ac:dyDescent="0.25"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B143" s="37" t="s">
        <v>107</v>
      </c>
      <c r="C143" s="36"/>
      <c r="D143" s="36"/>
      <c r="E143" s="35"/>
      <c r="F143" s="34">
        <v>30096</v>
      </c>
      <c r="G143" s="33"/>
      <c r="H143" s="33"/>
      <c r="I143" s="33"/>
      <c r="J143" s="32"/>
    </row>
    <row r="144" spans="1:10" ht="24" thickBot="1" x14ac:dyDescent="0.25"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18" customHeight="1" x14ac:dyDescent="0.2"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67.5" customHeight="1" x14ac:dyDescent="0.2"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0.5" customHeight="1" x14ac:dyDescent="0.2"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7" customHeight="1" x14ac:dyDescent="0.2">
      <c r="A150" s="10" t="s">
        <v>103</v>
      </c>
      <c r="B150" s="14" t="s">
        <v>102</v>
      </c>
      <c r="C150" s="14"/>
      <c r="D150" s="14"/>
      <c r="E150" s="14"/>
      <c r="F150" s="14"/>
      <c r="G150" s="14"/>
      <c r="H150" s="14"/>
      <c r="I150" s="14"/>
      <c r="J150" s="14"/>
    </row>
    <row r="151" spans="1:10" ht="27" customHeight="1" x14ac:dyDescent="0.2">
      <c r="B151" s="14" t="s">
        <v>101</v>
      </c>
      <c r="C151" s="14"/>
      <c r="D151" s="14"/>
      <c r="E151" s="14"/>
      <c r="F151" s="14"/>
      <c r="G151" s="14"/>
      <c r="H151" s="14"/>
      <c r="I151" s="14"/>
      <c r="J151" s="14"/>
    </row>
    <row r="152" spans="1:10" ht="45" customHeight="1" x14ac:dyDescent="0.2"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18" customHeight="1" x14ac:dyDescent="0.2"/>
  </sheetData>
  <sheetProtection selectLockedCells="1" selectUnlockedCells="1"/>
  <mergeCells count="285">
    <mergeCell ref="B142:J142"/>
    <mergeCell ref="B143:E143"/>
    <mergeCell ref="F143:J143"/>
    <mergeCell ref="B150:J150"/>
    <mergeCell ref="B151:J151"/>
    <mergeCell ref="B139:E139"/>
    <mergeCell ref="F139:J139"/>
    <mergeCell ref="B140:E140"/>
    <mergeCell ref="F140:J140"/>
    <mergeCell ref="B144:E144"/>
    <mergeCell ref="F144:J144"/>
    <mergeCell ref="B145:E145"/>
    <mergeCell ref="F145:J145"/>
    <mergeCell ref="B137:E137"/>
    <mergeCell ref="F137:J137"/>
    <mergeCell ref="B138:E138"/>
    <mergeCell ref="F138:J138"/>
    <mergeCell ref="B148:J148"/>
    <mergeCell ref="B149:J149"/>
    <mergeCell ref="B146:E146"/>
    <mergeCell ref="F146:J146"/>
    <mergeCell ref="B141:E141"/>
    <mergeCell ref="F141:J141"/>
    <mergeCell ref="B125:E125"/>
    <mergeCell ref="B127:E127"/>
    <mergeCell ref="B128:E128"/>
    <mergeCell ref="F125:J125"/>
    <mergeCell ref="F127:J127"/>
    <mergeCell ref="F128:J128"/>
    <mergeCell ref="B121:E121"/>
    <mergeCell ref="F121:J121"/>
    <mergeCell ref="B122:E122"/>
    <mergeCell ref="F122:J122"/>
    <mergeCell ref="B124:E124"/>
    <mergeCell ref="F124:J124"/>
    <mergeCell ref="F123:J123"/>
    <mergeCell ref="B123:E123"/>
    <mergeCell ref="B134:E134"/>
    <mergeCell ref="F134:J134"/>
    <mergeCell ref="B135:E135"/>
    <mergeCell ref="F135:J135"/>
    <mergeCell ref="B129:E129"/>
    <mergeCell ref="F129:J129"/>
    <mergeCell ref="B130:E130"/>
    <mergeCell ref="F130:J130"/>
    <mergeCell ref="B131:E131"/>
    <mergeCell ref="F131:J131"/>
    <mergeCell ref="B132:E132"/>
    <mergeCell ref="F132:J132"/>
    <mergeCell ref="B133:E133"/>
    <mergeCell ref="F133:J133"/>
    <mergeCell ref="B115:E115"/>
    <mergeCell ref="F115:J115"/>
    <mergeCell ref="B126:E126"/>
    <mergeCell ref="B117:E117"/>
    <mergeCell ref="F117:J117"/>
    <mergeCell ref="B118:E118"/>
    <mergeCell ref="F118:J118"/>
    <mergeCell ref="B119:E119"/>
    <mergeCell ref="F119:J119"/>
    <mergeCell ref="F126:J126"/>
    <mergeCell ref="B111:E111"/>
    <mergeCell ref="F111:J111"/>
    <mergeCell ref="B112:E112"/>
    <mergeCell ref="B113:E113"/>
    <mergeCell ref="F113:J113"/>
    <mergeCell ref="B114:E114"/>
    <mergeCell ref="F114:J114"/>
    <mergeCell ref="F103:J103"/>
    <mergeCell ref="B98:E98"/>
    <mergeCell ref="F98:J98"/>
    <mergeCell ref="B107:E107"/>
    <mergeCell ref="B110:E110"/>
    <mergeCell ref="F110:J110"/>
    <mergeCell ref="B109:E109"/>
    <mergeCell ref="F109:J109"/>
    <mergeCell ref="B106:E106"/>
    <mergeCell ref="F106:J106"/>
    <mergeCell ref="B108:E108"/>
    <mergeCell ref="F108:J108"/>
    <mergeCell ref="B104:E104"/>
    <mergeCell ref="B96:E96"/>
    <mergeCell ref="F96:J96"/>
    <mergeCell ref="B97:E97"/>
    <mergeCell ref="F97:J97"/>
    <mergeCell ref="B101:E101"/>
    <mergeCell ref="B100:E100"/>
    <mergeCell ref="F100:J100"/>
    <mergeCell ref="B99:E99"/>
    <mergeCell ref="F99:J99"/>
    <mergeCell ref="B105:E105"/>
    <mergeCell ref="F105:J105"/>
    <mergeCell ref="F101:J101"/>
    <mergeCell ref="B102:E102"/>
    <mergeCell ref="F102:J102"/>
    <mergeCell ref="B103:E103"/>
    <mergeCell ref="B93:E93"/>
    <mergeCell ref="F93:J93"/>
    <mergeCell ref="B94:E94"/>
    <mergeCell ref="F94:J94"/>
    <mergeCell ref="B95:E95"/>
    <mergeCell ref="F95:J95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26:E26"/>
    <mergeCell ref="F26:J26"/>
    <mergeCell ref="B27:E27"/>
    <mergeCell ref="F27:J27"/>
    <mergeCell ref="B28:E28"/>
    <mergeCell ref="B29:E29"/>
    <mergeCell ref="B30:E30"/>
    <mergeCell ref="F30:J30"/>
    <mergeCell ref="B31:E31"/>
    <mergeCell ref="F31:J31"/>
    <mergeCell ref="B32:E32"/>
    <mergeCell ref="F32:J32"/>
    <mergeCell ref="B7:E7"/>
    <mergeCell ref="F7:J7"/>
    <mergeCell ref="B3:E3"/>
    <mergeCell ref="F20:J20"/>
    <mergeCell ref="B21:E21"/>
    <mergeCell ref="F21:J21"/>
    <mergeCell ref="B1:J1"/>
    <mergeCell ref="F2:J2"/>
    <mergeCell ref="B4:J4"/>
    <mergeCell ref="B5:E5"/>
    <mergeCell ref="F5:J5"/>
    <mergeCell ref="B6:E6"/>
    <mergeCell ref="B17:E17"/>
    <mergeCell ref="F17:J17"/>
    <mergeCell ref="B10:E10"/>
    <mergeCell ref="B11:E11"/>
    <mergeCell ref="F12:J12"/>
    <mergeCell ref="B13:E13"/>
    <mergeCell ref="B12:E12"/>
    <mergeCell ref="F13:J13"/>
    <mergeCell ref="F14:J14"/>
    <mergeCell ref="F25:J25"/>
    <mergeCell ref="B18:E18"/>
    <mergeCell ref="B19:E19"/>
    <mergeCell ref="B20:E20"/>
    <mergeCell ref="B8:E8"/>
    <mergeCell ref="B9:E9"/>
    <mergeCell ref="B14:E14"/>
    <mergeCell ref="B15:E15"/>
    <mergeCell ref="F15:J15"/>
    <mergeCell ref="B16:E16"/>
    <mergeCell ref="B136:E136"/>
    <mergeCell ref="F136:J136"/>
    <mergeCell ref="B116:E116"/>
    <mergeCell ref="F116:J116"/>
    <mergeCell ref="B120:E120"/>
    <mergeCell ref="B22:E22"/>
    <mergeCell ref="F22:J22"/>
    <mergeCell ref="B23:E23"/>
    <mergeCell ref="B24:E24"/>
    <mergeCell ref="B25:E25"/>
    <mergeCell ref="B152:J152"/>
    <mergeCell ref="F16:J16"/>
    <mergeCell ref="F18:J18"/>
    <mergeCell ref="F19:J19"/>
    <mergeCell ref="F23:J23"/>
    <mergeCell ref="F24:J24"/>
    <mergeCell ref="F28:J28"/>
    <mergeCell ref="F29:J29"/>
    <mergeCell ref="F107:J107"/>
    <mergeCell ref="F112:J11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7109375" style="10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85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17280</v>
      </c>
      <c r="G8" s="98">
        <f>H8*1.1</f>
        <v>15840.000000000002</v>
      </c>
      <c r="H8" s="98">
        <v>14400</v>
      </c>
      <c r="I8" s="98">
        <f>H8*0.75</f>
        <v>10800</v>
      </c>
      <c r="J8" s="98">
        <f>H8*0.5</f>
        <v>7200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24192</v>
      </c>
      <c r="G9" s="96">
        <f>H9*1.1</f>
        <v>22176</v>
      </c>
      <c r="H9" s="96">
        <v>20160</v>
      </c>
      <c r="I9" s="96">
        <f>H9*0.75</f>
        <v>15120</v>
      </c>
      <c r="J9" s="96">
        <f>H9*0.5</f>
        <v>10080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21254.399999999998</v>
      </c>
      <c r="G10" s="96">
        <f>H10*1.1</f>
        <v>19483.2</v>
      </c>
      <c r="H10" s="96">
        <v>17712</v>
      </c>
      <c r="I10" s="96">
        <f>H10*0.75</f>
        <v>13284</v>
      </c>
      <c r="J10" s="96">
        <f>H10*0.5</f>
        <v>8856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29952</v>
      </c>
      <c r="G11" s="94">
        <f>H11*1.1</f>
        <v>27456.000000000004</v>
      </c>
      <c r="H11" s="94">
        <v>24960</v>
      </c>
      <c r="I11" s="94">
        <f>H11*0.75</f>
        <v>18720</v>
      </c>
      <c r="J11" s="94">
        <f>H11*0.5</f>
        <v>12480</v>
      </c>
    </row>
    <row r="12" spans="1:10" ht="24" thickBot="1" x14ac:dyDescent="0.25"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4248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6240</v>
      </c>
      <c r="G14" s="122"/>
      <c r="H14" s="122"/>
      <c r="I14" s="122"/>
      <c r="J14" s="121"/>
    </row>
    <row r="15" spans="1:10" ht="24" thickBot="1" x14ac:dyDescent="0.25"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504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720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720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1008</v>
      </c>
      <c r="G19" s="122"/>
      <c r="H19" s="122"/>
      <c r="I19" s="122"/>
      <c r="J19" s="121"/>
    </row>
    <row r="20" spans="1:10" ht="24" thickBot="1" x14ac:dyDescent="0.25"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1248 до 49920</v>
      </c>
      <c r="G21" s="87"/>
      <c r="H21" s="87"/>
      <c r="I21" s="87"/>
      <c r="J21" s="86"/>
    </row>
    <row r="22" spans="1:10" ht="36" customHeight="1" outlineLevel="1" x14ac:dyDescent="0.2">
      <c r="B22" s="65" t="s">
        <v>226</v>
      </c>
      <c r="C22" s="79"/>
      <c r="D22" s="79"/>
      <c r="E22" s="35"/>
      <c r="F22" s="46">
        <v>1248</v>
      </c>
      <c r="G22" s="45"/>
      <c r="H22" s="45"/>
      <c r="I22" s="45"/>
      <c r="J22" s="44"/>
    </row>
    <row r="23" spans="1:10" ht="36" customHeight="1" outlineLevel="1" x14ac:dyDescent="0.2">
      <c r="B23" s="65" t="s">
        <v>225</v>
      </c>
      <c r="C23" s="79"/>
      <c r="D23" s="79"/>
      <c r="E23" s="35"/>
      <c r="F23" s="46">
        <v>2496</v>
      </c>
      <c r="G23" s="45"/>
      <c r="H23" s="45"/>
      <c r="I23" s="45"/>
      <c r="J23" s="44"/>
    </row>
    <row r="24" spans="1:10" ht="36" customHeight="1" outlineLevel="1" x14ac:dyDescent="0.2">
      <c r="B24" s="65" t="s">
        <v>224</v>
      </c>
      <c r="C24" s="79"/>
      <c r="D24" s="79"/>
      <c r="E24" s="35"/>
      <c r="F24" s="46">
        <v>3744</v>
      </c>
      <c r="G24" s="45"/>
      <c r="H24" s="45"/>
      <c r="I24" s="45"/>
      <c r="J24" s="44"/>
    </row>
    <row r="25" spans="1:10" ht="36" customHeight="1" outlineLevel="1" x14ac:dyDescent="0.2">
      <c r="B25" s="65" t="s">
        <v>223</v>
      </c>
      <c r="C25" s="79"/>
      <c r="D25" s="79"/>
      <c r="E25" s="35"/>
      <c r="F25" s="46">
        <v>4992</v>
      </c>
      <c r="G25" s="45"/>
      <c r="H25" s="45"/>
      <c r="I25" s="45"/>
      <c r="J25" s="44"/>
    </row>
    <row r="26" spans="1:10" ht="36" customHeight="1" outlineLevel="1" x14ac:dyDescent="0.2">
      <c r="B26" s="65" t="s">
        <v>222</v>
      </c>
      <c r="C26" s="79"/>
      <c r="D26" s="79"/>
      <c r="E26" s="35"/>
      <c r="F26" s="46">
        <v>6240</v>
      </c>
      <c r="G26" s="45"/>
      <c r="H26" s="45"/>
      <c r="I26" s="45"/>
      <c r="J26" s="44"/>
    </row>
    <row r="27" spans="1:10" ht="36" customHeight="1" outlineLevel="1" x14ac:dyDescent="0.2">
      <c r="B27" s="65" t="s">
        <v>221</v>
      </c>
      <c r="C27" s="79"/>
      <c r="D27" s="79"/>
      <c r="E27" s="35"/>
      <c r="F27" s="46">
        <v>7488</v>
      </c>
      <c r="G27" s="45"/>
      <c r="H27" s="45"/>
      <c r="I27" s="45"/>
      <c r="J27" s="44"/>
    </row>
    <row r="28" spans="1:10" ht="36" customHeight="1" outlineLevel="1" x14ac:dyDescent="0.2">
      <c r="B28" s="65" t="s">
        <v>220</v>
      </c>
      <c r="C28" s="79"/>
      <c r="D28" s="79"/>
      <c r="E28" s="35"/>
      <c r="F28" s="46">
        <v>8736</v>
      </c>
      <c r="G28" s="45"/>
      <c r="H28" s="45"/>
      <c r="I28" s="45"/>
      <c r="J28" s="44"/>
    </row>
    <row r="29" spans="1:10" ht="36" customHeight="1" outlineLevel="1" x14ac:dyDescent="0.2">
      <c r="B29" s="65" t="s">
        <v>219</v>
      </c>
      <c r="C29" s="79"/>
      <c r="D29" s="79"/>
      <c r="E29" s="35"/>
      <c r="F29" s="46">
        <v>9984</v>
      </c>
      <c r="G29" s="45"/>
      <c r="H29" s="45"/>
      <c r="I29" s="45"/>
      <c r="J29" s="44"/>
    </row>
    <row r="30" spans="1:10" ht="36" customHeight="1" outlineLevel="1" x14ac:dyDescent="0.2">
      <c r="B30" s="65" t="s">
        <v>218</v>
      </c>
      <c r="C30" s="79"/>
      <c r="D30" s="79"/>
      <c r="E30" s="35"/>
      <c r="F30" s="46">
        <v>11232</v>
      </c>
      <c r="G30" s="45"/>
      <c r="H30" s="45"/>
      <c r="I30" s="45"/>
      <c r="J30" s="44"/>
    </row>
    <row r="31" spans="1:10" ht="36" customHeight="1" outlineLevel="1" x14ac:dyDescent="0.2">
      <c r="B31" s="65" t="s">
        <v>217</v>
      </c>
      <c r="C31" s="79"/>
      <c r="D31" s="79"/>
      <c r="E31" s="35"/>
      <c r="F31" s="46">
        <v>12480</v>
      </c>
      <c r="G31" s="45"/>
      <c r="H31" s="45"/>
      <c r="I31" s="45"/>
      <c r="J31" s="44"/>
    </row>
    <row r="32" spans="1:10" ht="36" customHeight="1" outlineLevel="1" x14ac:dyDescent="0.2">
      <c r="B32" s="65" t="s">
        <v>216</v>
      </c>
      <c r="C32" s="79"/>
      <c r="D32" s="79"/>
      <c r="E32" s="35"/>
      <c r="F32" s="46">
        <v>13728</v>
      </c>
      <c r="G32" s="45"/>
      <c r="H32" s="45"/>
      <c r="I32" s="45"/>
      <c r="J32" s="44"/>
    </row>
    <row r="33" spans="2:10" ht="36" customHeight="1" outlineLevel="1" x14ac:dyDescent="0.2">
      <c r="B33" s="65" t="s">
        <v>215</v>
      </c>
      <c r="C33" s="79"/>
      <c r="D33" s="79"/>
      <c r="E33" s="35"/>
      <c r="F33" s="46">
        <v>14976</v>
      </c>
      <c r="G33" s="45"/>
      <c r="H33" s="45"/>
      <c r="I33" s="45"/>
      <c r="J33" s="44"/>
    </row>
    <row r="34" spans="2:10" ht="36" customHeight="1" outlineLevel="1" x14ac:dyDescent="0.2">
      <c r="B34" s="65" t="s">
        <v>214</v>
      </c>
      <c r="C34" s="79"/>
      <c r="D34" s="79"/>
      <c r="E34" s="35"/>
      <c r="F34" s="46">
        <v>16224</v>
      </c>
      <c r="G34" s="45"/>
      <c r="H34" s="45"/>
      <c r="I34" s="45"/>
      <c r="J34" s="44"/>
    </row>
    <row r="35" spans="2:10" ht="36" customHeight="1" outlineLevel="1" x14ac:dyDescent="0.2">
      <c r="B35" s="65" t="s">
        <v>213</v>
      </c>
      <c r="C35" s="79"/>
      <c r="D35" s="79"/>
      <c r="E35" s="35"/>
      <c r="F35" s="46">
        <v>17472</v>
      </c>
      <c r="G35" s="45"/>
      <c r="H35" s="45"/>
      <c r="I35" s="45"/>
      <c r="J35" s="44"/>
    </row>
    <row r="36" spans="2:10" ht="36" customHeight="1" outlineLevel="1" x14ac:dyDescent="0.2">
      <c r="B36" s="65" t="s">
        <v>212</v>
      </c>
      <c r="C36" s="79"/>
      <c r="D36" s="79"/>
      <c r="E36" s="35"/>
      <c r="F36" s="46">
        <v>18720</v>
      </c>
      <c r="G36" s="45"/>
      <c r="H36" s="45"/>
      <c r="I36" s="45"/>
      <c r="J36" s="44"/>
    </row>
    <row r="37" spans="2:10" ht="36" customHeight="1" outlineLevel="1" x14ac:dyDescent="0.2">
      <c r="B37" s="65" t="s">
        <v>211</v>
      </c>
      <c r="C37" s="79"/>
      <c r="D37" s="79"/>
      <c r="E37" s="35"/>
      <c r="F37" s="46">
        <v>19968</v>
      </c>
      <c r="G37" s="45"/>
      <c r="H37" s="45"/>
      <c r="I37" s="45"/>
      <c r="J37" s="44"/>
    </row>
    <row r="38" spans="2:10" ht="36" customHeight="1" outlineLevel="1" x14ac:dyDescent="0.2">
      <c r="B38" s="65" t="s">
        <v>210</v>
      </c>
      <c r="C38" s="79"/>
      <c r="D38" s="79"/>
      <c r="E38" s="35"/>
      <c r="F38" s="46">
        <v>21216</v>
      </c>
      <c r="G38" s="45"/>
      <c r="H38" s="45"/>
      <c r="I38" s="45"/>
      <c r="J38" s="44"/>
    </row>
    <row r="39" spans="2:10" ht="36" customHeight="1" outlineLevel="1" x14ac:dyDescent="0.2">
      <c r="B39" s="65" t="s">
        <v>209</v>
      </c>
      <c r="C39" s="79"/>
      <c r="D39" s="79"/>
      <c r="E39" s="35"/>
      <c r="F39" s="46">
        <v>22464</v>
      </c>
      <c r="G39" s="45"/>
      <c r="H39" s="45"/>
      <c r="I39" s="45"/>
      <c r="J39" s="44"/>
    </row>
    <row r="40" spans="2:10" ht="36" customHeight="1" outlineLevel="1" x14ac:dyDescent="0.2">
      <c r="B40" s="65" t="s">
        <v>208</v>
      </c>
      <c r="C40" s="79"/>
      <c r="D40" s="79"/>
      <c r="E40" s="35"/>
      <c r="F40" s="46">
        <v>23712</v>
      </c>
      <c r="G40" s="45"/>
      <c r="H40" s="45"/>
      <c r="I40" s="45"/>
      <c r="J40" s="44"/>
    </row>
    <row r="41" spans="2:10" ht="36" customHeight="1" outlineLevel="1" x14ac:dyDescent="0.2">
      <c r="B41" s="65" t="s">
        <v>207</v>
      </c>
      <c r="C41" s="79"/>
      <c r="D41" s="79"/>
      <c r="E41" s="35"/>
      <c r="F41" s="46">
        <v>24960</v>
      </c>
      <c r="G41" s="45"/>
      <c r="H41" s="45"/>
      <c r="I41" s="45"/>
      <c r="J41" s="44"/>
    </row>
    <row r="42" spans="2:10" ht="36" customHeight="1" outlineLevel="1" x14ac:dyDescent="0.2">
      <c r="B42" s="65" t="s">
        <v>206</v>
      </c>
      <c r="C42" s="79"/>
      <c r="D42" s="79"/>
      <c r="E42" s="35"/>
      <c r="F42" s="46">
        <v>2496</v>
      </c>
      <c r="G42" s="45"/>
      <c r="H42" s="45"/>
      <c r="I42" s="45"/>
      <c r="J42" s="44"/>
    </row>
    <row r="43" spans="2:10" ht="36" customHeight="1" outlineLevel="1" x14ac:dyDescent="0.2">
      <c r="B43" s="65" t="s">
        <v>205</v>
      </c>
      <c r="C43" s="79"/>
      <c r="D43" s="79"/>
      <c r="E43" s="35"/>
      <c r="F43" s="46">
        <v>4992</v>
      </c>
      <c r="G43" s="45"/>
      <c r="H43" s="45"/>
      <c r="I43" s="45"/>
      <c r="J43" s="44"/>
    </row>
    <row r="44" spans="2:10" ht="36" customHeight="1" outlineLevel="1" x14ac:dyDescent="0.2">
      <c r="B44" s="65" t="s">
        <v>204</v>
      </c>
      <c r="C44" s="79"/>
      <c r="D44" s="79"/>
      <c r="E44" s="35"/>
      <c r="F44" s="46">
        <v>7488</v>
      </c>
      <c r="G44" s="45"/>
      <c r="H44" s="45"/>
      <c r="I44" s="45"/>
      <c r="J44" s="44"/>
    </row>
    <row r="45" spans="2:10" ht="36" customHeight="1" outlineLevel="1" x14ac:dyDescent="0.2">
      <c r="B45" s="65" t="s">
        <v>203</v>
      </c>
      <c r="C45" s="79"/>
      <c r="D45" s="79"/>
      <c r="E45" s="35"/>
      <c r="F45" s="46">
        <v>9984</v>
      </c>
      <c r="G45" s="45"/>
      <c r="H45" s="45"/>
      <c r="I45" s="45"/>
      <c r="J45" s="44"/>
    </row>
    <row r="46" spans="2:10" ht="36" customHeight="1" outlineLevel="1" x14ac:dyDescent="0.2">
      <c r="B46" s="65" t="s">
        <v>202</v>
      </c>
      <c r="C46" s="79"/>
      <c r="D46" s="79"/>
      <c r="E46" s="35"/>
      <c r="F46" s="46">
        <v>12480</v>
      </c>
      <c r="G46" s="45"/>
      <c r="H46" s="45"/>
      <c r="I46" s="45"/>
      <c r="J46" s="44"/>
    </row>
    <row r="47" spans="2:10" ht="36" customHeight="1" outlineLevel="1" x14ac:dyDescent="0.2">
      <c r="B47" s="65" t="s">
        <v>201</v>
      </c>
      <c r="C47" s="79"/>
      <c r="D47" s="79"/>
      <c r="E47" s="35"/>
      <c r="F47" s="46">
        <v>14976</v>
      </c>
      <c r="G47" s="45"/>
      <c r="H47" s="45"/>
      <c r="I47" s="45"/>
      <c r="J47" s="44"/>
    </row>
    <row r="48" spans="2:10" ht="36" customHeight="1" outlineLevel="1" x14ac:dyDescent="0.2">
      <c r="B48" s="65" t="s">
        <v>200</v>
      </c>
      <c r="C48" s="79"/>
      <c r="D48" s="79"/>
      <c r="E48" s="35"/>
      <c r="F48" s="46">
        <v>17472</v>
      </c>
      <c r="G48" s="45"/>
      <c r="H48" s="45"/>
      <c r="I48" s="45"/>
      <c r="J48" s="44"/>
    </row>
    <row r="49" spans="2:10" ht="36" customHeight="1" outlineLevel="1" x14ac:dyDescent="0.2">
      <c r="B49" s="65" t="s">
        <v>199</v>
      </c>
      <c r="C49" s="79"/>
      <c r="D49" s="79"/>
      <c r="E49" s="35"/>
      <c r="F49" s="46">
        <v>19968</v>
      </c>
      <c r="G49" s="45"/>
      <c r="H49" s="45"/>
      <c r="I49" s="45"/>
      <c r="J49" s="44"/>
    </row>
    <row r="50" spans="2:10" ht="36" customHeight="1" outlineLevel="1" x14ac:dyDescent="0.2">
      <c r="B50" s="65" t="s">
        <v>198</v>
      </c>
      <c r="C50" s="79"/>
      <c r="D50" s="79"/>
      <c r="E50" s="35"/>
      <c r="F50" s="46">
        <v>22464</v>
      </c>
      <c r="G50" s="45"/>
      <c r="H50" s="45"/>
      <c r="I50" s="45"/>
      <c r="J50" s="44"/>
    </row>
    <row r="51" spans="2:10" ht="36" customHeight="1" outlineLevel="1" x14ac:dyDescent="0.2">
      <c r="B51" s="65" t="s">
        <v>197</v>
      </c>
      <c r="C51" s="79"/>
      <c r="D51" s="79"/>
      <c r="E51" s="35"/>
      <c r="F51" s="46">
        <v>24960</v>
      </c>
      <c r="G51" s="45"/>
      <c r="H51" s="45"/>
      <c r="I51" s="45"/>
      <c r="J51" s="44"/>
    </row>
    <row r="52" spans="2:10" ht="36" customHeight="1" outlineLevel="1" x14ac:dyDescent="0.2">
      <c r="B52" s="65" t="s">
        <v>196</v>
      </c>
      <c r="C52" s="79"/>
      <c r="D52" s="79"/>
      <c r="E52" s="35"/>
      <c r="F52" s="46">
        <v>27456</v>
      </c>
      <c r="G52" s="45"/>
      <c r="H52" s="45"/>
      <c r="I52" s="45"/>
      <c r="J52" s="44"/>
    </row>
    <row r="53" spans="2:10" ht="36" customHeight="1" outlineLevel="1" x14ac:dyDescent="0.2">
      <c r="B53" s="65" t="s">
        <v>195</v>
      </c>
      <c r="C53" s="79"/>
      <c r="D53" s="79"/>
      <c r="E53" s="35"/>
      <c r="F53" s="46">
        <v>29952</v>
      </c>
      <c r="G53" s="45"/>
      <c r="H53" s="45"/>
      <c r="I53" s="45"/>
      <c r="J53" s="44"/>
    </row>
    <row r="54" spans="2:10" ht="36" customHeight="1" outlineLevel="1" x14ac:dyDescent="0.2">
      <c r="B54" s="65" t="s">
        <v>194</v>
      </c>
      <c r="C54" s="79"/>
      <c r="D54" s="79"/>
      <c r="E54" s="35"/>
      <c r="F54" s="46">
        <v>32448</v>
      </c>
      <c r="G54" s="45"/>
      <c r="H54" s="45"/>
      <c r="I54" s="45"/>
      <c r="J54" s="44"/>
    </row>
    <row r="55" spans="2:10" ht="36" customHeight="1" outlineLevel="1" x14ac:dyDescent="0.2">
      <c r="B55" s="65" t="s">
        <v>193</v>
      </c>
      <c r="C55" s="79"/>
      <c r="D55" s="79"/>
      <c r="E55" s="35"/>
      <c r="F55" s="46">
        <v>34944</v>
      </c>
      <c r="G55" s="45"/>
      <c r="H55" s="45"/>
      <c r="I55" s="45"/>
      <c r="J55" s="44"/>
    </row>
    <row r="56" spans="2:10" ht="36" customHeight="1" outlineLevel="1" x14ac:dyDescent="0.2">
      <c r="B56" s="65" t="s">
        <v>192</v>
      </c>
      <c r="C56" s="79"/>
      <c r="D56" s="79"/>
      <c r="E56" s="35"/>
      <c r="F56" s="46">
        <v>37440</v>
      </c>
      <c r="G56" s="45"/>
      <c r="H56" s="45"/>
      <c r="I56" s="45"/>
      <c r="J56" s="44"/>
    </row>
    <row r="57" spans="2:10" ht="36" customHeight="1" outlineLevel="1" x14ac:dyDescent="0.2">
      <c r="B57" s="65" t="s">
        <v>191</v>
      </c>
      <c r="C57" s="79"/>
      <c r="D57" s="79"/>
      <c r="E57" s="35"/>
      <c r="F57" s="46">
        <v>39936</v>
      </c>
      <c r="G57" s="45"/>
      <c r="H57" s="45"/>
      <c r="I57" s="45"/>
      <c r="J57" s="44"/>
    </row>
    <row r="58" spans="2:10" ht="36" customHeight="1" outlineLevel="1" x14ac:dyDescent="0.2">
      <c r="B58" s="65" t="s">
        <v>190</v>
      </c>
      <c r="C58" s="79"/>
      <c r="D58" s="79"/>
      <c r="E58" s="35"/>
      <c r="F58" s="46">
        <v>42432</v>
      </c>
      <c r="G58" s="45"/>
      <c r="H58" s="45"/>
      <c r="I58" s="45"/>
      <c r="J58" s="44"/>
    </row>
    <row r="59" spans="2:10" ht="36" customHeight="1" outlineLevel="1" x14ac:dyDescent="0.2">
      <c r="B59" s="65" t="s">
        <v>189</v>
      </c>
      <c r="C59" s="79"/>
      <c r="D59" s="79"/>
      <c r="E59" s="35"/>
      <c r="F59" s="46">
        <v>44928</v>
      </c>
      <c r="G59" s="45"/>
      <c r="H59" s="45"/>
      <c r="I59" s="45"/>
      <c r="J59" s="44"/>
    </row>
    <row r="60" spans="2:10" ht="36" customHeight="1" outlineLevel="1" x14ac:dyDescent="0.2">
      <c r="B60" s="65" t="s">
        <v>188</v>
      </c>
      <c r="C60" s="79"/>
      <c r="D60" s="79"/>
      <c r="E60" s="35"/>
      <c r="F60" s="46">
        <v>47424</v>
      </c>
      <c r="G60" s="45"/>
      <c r="H60" s="45"/>
      <c r="I60" s="45"/>
      <c r="J60" s="44"/>
    </row>
    <row r="61" spans="2:10" ht="36" customHeight="1" outlineLevel="1" thickBot="1" x14ac:dyDescent="0.25">
      <c r="B61" s="65" t="s">
        <v>187</v>
      </c>
      <c r="C61" s="79"/>
      <c r="D61" s="79"/>
      <c r="E61" s="35"/>
      <c r="F61" s="46">
        <v>49920</v>
      </c>
      <c r="G61" s="45"/>
      <c r="H61" s="45"/>
      <c r="I61" s="45"/>
      <c r="J61" s="44"/>
    </row>
    <row r="62" spans="2:10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3120 до 26832</v>
      </c>
      <c r="G62" s="74"/>
      <c r="H62" s="74"/>
      <c r="I62" s="74"/>
      <c r="J62" s="73"/>
    </row>
    <row r="63" spans="2:10" ht="36" customHeight="1" outlineLevel="1" x14ac:dyDescent="0.2">
      <c r="B63" s="85" t="s">
        <v>185</v>
      </c>
      <c r="C63" s="84"/>
      <c r="D63" s="84"/>
      <c r="E63" s="83"/>
      <c r="F63" s="82">
        <v>5208</v>
      </c>
      <c r="G63" s="81"/>
      <c r="H63" s="81"/>
      <c r="I63" s="81"/>
      <c r="J63" s="80"/>
    </row>
    <row r="64" spans="2:10" ht="36" customHeight="1" outlineLevel="1" x14ac:dyDescent="0.2">
      <c r="B64" s="65" t="s">
        <v>184</v>
      </c>
      <c r="C64" s="79"/>
      <c r="D64" s="79"/>
      <c r="E64" s="35"/>
      <c r="F64" s="46">
        <v>8040</v>
      </c>
      <c r="G64" s="45"/>
      <c r="H64" s="45"/>
      <c r="I64" s="45"/>
      <c r="J64" s="44"/>
    </row>
    <row r="65" spans="2:10" ht="36" customHeight="1" outlineLevel="1" x14ac:dyDescent="0.2">
      <c r="B65" s="65" t="s">
        <v>183</v>
      </c>
      <c r="C65" s="79"/>
      <c r="D65" s="79"/>
      <c r="E65" s="35"/>
      <c r="F65" s="46">
        <v>3120</v>
      </c>
      <c r="G65" s="45"/>
      <c r="H65" s="45"/>
      <c r="I65" s="45"/>
      <c r="J65" s="44"/>
    </row>
    <row r="66" spans="2:10" ht="36" customHeight="1" outlineLevel="1" x14ac:dyDescent="0.2">
      <c r="B66" s="65" t="s">
        <v>182</v>
      </c>
      <c r="C66" s="79"/>
      <c r="D66" s="79"/>
      <c r="E66" s="35"/>
      <c r="F66" s="46">
        <v>4368</v>
      </c>
      <c r="G66" s="45"/>
      <c r="H66" s="45"/>
      <c r="I66" s="45"/>
      <c r="J66" s="44"/>
    </row>
    <row r="67" spans="2:10" ht="36" customHeight="1" outlineLevel="1" x14ac:dyDescent="0.2">
      <c r="B67" s="65" t="s">
        <v>181</v>
      </c>
      <c r="C67" s="79"/>
      <c r="D67" s="79"/>
      <c r="E67" s="35"/>
      <c r="F67" s="46">
        <v>5616</v>
      </c>
      <c r="G67" s="45"/>
      <c r="H67" s="45"/>
      <c r="I67" s="45"/>
      <c r="J67" s="44"/>
    </row>
    <row r="68" spans="2:10" ht="36" customHeight="1" outlineLevel="1" x14ac:dyDescent="0.2">
      <c r="B68" s="65" t="s">
        <v>180</v>
      </c>
      <c r="C68" s="79"/>
      <c r="D68" s="79"/>
      <c r="E68" s="35"/>
      <c r="F68" s="46">
        <v>6864</v>
      </c>
      <c r="G68" s="45"/>
      <c r="H68" s="45"/>
      <c r="I68" s="45"/>
      <c r="J68" s="44"/>
    </row>
    <row r="69" spans="2:10" ht="36" customHeight="1" outlineLevel="1" x14ac:dyDescent="0.2">
      <c r="B69" s="65" t="s">
        <v>179</v>
      </c>
      <c r="C69" s="79"/>
      <c r="D69" s="79"/>
      <c r="E69" s="35"/>
      <c r="F69" s="46">
        <v>8112</v>
      </c>
      <c r="G69" s="45"/>
      <c r="H69" s="45"/>
      <c r="I69" s="45"/>
      <c r="J69" s="44"/>
    </row>
    <row r="70" spans="2:10" ht="36" customHeight="1" outlineLevel="1" x14ac:dyDescent="0.2">
      <c r="B70" s="65" t="s">
        <v>178</v>
      </c>
      <c r="C70" s="79"/>
      <c r="D70" s="79"/>
      <c r="E70" s="35"/>
      <c r="F70" s="46">
        <v>9360</v>
      </c>
      <c r="G70" s="45"/>
      <c r="H70" s="45"/>
      <c r="I70" s="45"/>
      <c r="J70" s="44"/>
    </row>
    <row r="71" spans="2:10" ht="36" customHeight="1" outlineLevel="1" x14ac:dyDescent="0.2">
      <c r="B71" s="65" t="s">
        <v>177</v>
      </c>
      <c r="C71" s="79"/>
      <c r="D71" s="79"/>
      <c r="E71" s="35"/>
      <c r="F71" s="46">
        <v>10608</v>
      </c>
      <c r="G71" s="45"/>
      <c r="H71" s="45"/>
      <c r="I71" s="45"/>
      <c r="J71" s="44"/>
    </row>
    <row r="72" spans="2:10" ht="36" customHeight="1" outlineLevel="1" x14ac:dyDescent="0.2">
      <c r="B72" s="65" t="s">
        <v>176</v>
      </c>
      <c r="C72" s="79"/>
      <c r="D72" s="79"/>
      <c r="E72" s="35"/>
      <c r="F72" s="46">
        <v>11856</v>
      </c>
      <c r="G72" s="45"/>
      <c r="H72" s="45"/>
      <c r="I72" s="45"/>
      <c r="J72" s="44"/>
    </row>
    <row r="73" spans="2:10" ht="36" customHeight="1" outlineLevel="1" x14ac:dyDescent="0.2">
      <c r="B73" s="65" t="s">
        <v>175</v>
      </c>
      <c r="C73" s="79"/>
      <c r="D73" s="79"/>
      <c r="E73" s="35"/>
      <c r="F73" s="46">
        <v>13104</v>
      </c>
      <c r="G73" s="45"/>
      <c r="H73" s="45"/>
      <c r="I73" s="45"/>
      <c r="J73" s="44"/>
    </row>
    <row r="74" spans="2:10" ht="36" customHeight="1" outlineLevel="1" x14ac:dyDescent="0.2">
      <c r="B74" s="65" t="s">
        <v>174</v>
      </c>
      <c r="C74" s="79"/>
      <c r="D74" s="79"/>
      <c r="E74" s="35"/>
      <c r="F74" s="46">
        <v>14352</v>
      </c>
      <c r="G74" s="45"/>
      <c r="H74" s="45"/>
      <c r="I74" s="45"/>
      <c r="J74" s="44"/>
    </row>
    <row r="75" spans="2:10" ht="36" customHeight="1" outlineLevel="1" x14ac:dyDescent="0.2">
      <c r="B75" s="65" t="s">
        <v>173</v>
      </c>
      <c r="C75" s="79"/>
      <c r="D75" s="79"/>
      <c r="E75" s="35"/>
      <c r="F75" s="46">
        <v>15600</v>
      </c>
      <c r="G75" s="45"/>
      <c r="H75" s="45"/>
      <c r="I75" s="45"/>
      <c r="J75" s="44"/>
    </row>
    <row r="76" spans="2:10" ht="36" customHeight="1" outlineLevel="1" x14ac:dyDescent="0.2">
      <c r="B76" s="65" t="s">
        <v>172</v>
      </c>
      <c r="C76" s="79"/>
      <c r="D76" s="79"/>
      <c r="E76" s="35"/>
      <c r="F76" s="46">
        <v>16848</v>
      </c>
      <c r="G76" s="45"/>
      <c r="H76" s="45"/>
      <c r="I76" s="45"/>
      <c r="J76" s="44"/>
    </row>
    <row r="77" spans="2:10" ht="36" customHeight="1" outlineLevel="1" x14ac:dyDescent="0.2">
      <c r="B77" s="65" t="s">
        <v>171</v>
      </c>
      <c r="C77" s="79"/>
      <c r="D77" s="79"/>
      <c r="E77" s="35"/>
      <c r="F77" s="46">
        <v>18096</v>
      </c>
      <c r="G77" s="45"/>
      <c r="H77" s="45"/>
      <c r="I77" s="45"/>
      <c r="J77" s="44"/>
    </row>
    <row r="78" spans="2:10" ht="36" customHeight="1" outlineLevel="1" x14ac:dyDescent="0.2">
      <c r="B78" s="65" t="s">
        <v>170</v>
      </c>
      <c r="C78" s="79"/>
      <c r="D78" s="79"/>
      <c r="E78" s="35"/>
      <c r="F78" s="46">
        <v>19344</v>
      </c>
      <c r="G78" s="45"/>
      <c r="H78" s="45"/>
      <c r="I78" s="45"/>
      <c r="J78" s="44"/>
    </row>
    <row r="79" spans="2:10" ht="36" customHeight="1" outlineLevel="1" x14ac:dyDescent="0.2">
      <c r="B79" s="65" t="s">
        <v>169</v>
      </c>
      <c r="C79" s="79"/>
      <c r="D79" s="79"/>
      <c r="E79" s="35"/>
      <c r="F79" s="46">
        <v>20592</v>
      </c>
      <c r="G79" s="45"/>
      <c r="H79" s="45"/>
      <c r="I79" s="45"/>
      <c r="J79" s="44"/>
    </row>
    <row r="80" spans="2:10" ht="36" customHeight="1" outlineLevel="1" x14ac:dyDescent="0.2">
      <c r="B80" s="65" t="s">
        <v>168</v>
      </c>
      <c r="C80" s="79"/>
      <c r="D80" s="79"/>
      <c r="E80" s="35"/>
      <c r="F80" s="46">
        <v>21840</v>
      </c>
      <c r="G80" s="45"/>
      <c r="H80" s="45"/>
      <c r="I80" s="45"/>
      <c r="J80" s="44"/>
    </row>
    <row r="81" spans="2:10" ht="36" customHeight="1" outlineLevel="1" x14ac:dyDescent="0.2">
      <c r="B81" s="65" t="s">
        <v>167</v>
      </c>
      <c r="C81" s="79"/>
      <c r="D81" s="79"/>
      <c r="E81" s="35"/>
      <c r="F81" s="46">
        <v>23088</v>
      </c>
      <c r="G81" s="45"/>
      <c r="H81" s="45"/>
      <c r="I81" s="45"/>
      <c r="J81" s="44"/>
    </row>
    <row r="82" spans="2:10" ht="36" customHeight="1" outlineLevel="1" x14ac:dyDescent="0.2">
      <c r="B82" s="65" t="s">
        <v>166</v>
      </c>
      <c r="C82" s="79"/>
      <c r="D82" s="79"/>
      <c r="E82" s="35"/>
      <c r="F82" s="46">
        <v>24336</v>
      </c>
      <c r="G82" s="45"/>
      <c r="H82" s="45"/>
      <c r="I82" s="45"/>
      <c r="J82" s="44"/>
    </row>
    <row r="83" spans="2:10" ht="36" customHeight="1" outlineLevel="1" x14ac:dyDescent="0.2">
      <c r="B83" s="65" t="s">
        <v>165</v>
      </c>
      <c r="C83" s="79"/>
      <c r="D83" s="79"/>
      <c r="E83" s="35"/>
      <c r="F83" s="46">
        <v>25584</v>
      </c>
      <c r="G83" s="45"/>
      <c r="H83" s="45"/>
      <c r="I83" s="45"/>
      <c r="J83" s="44"/>
    </row>
    <row r="84" spans="2:10" ht="36" customHeight="1" outlineLevel="1" thickBot="1" x14ac:dyDescent="0.25">
      <c r="B84" s="65" t="s">
        <v>164</v>
      </c>
      <c r="C84" s="79"/>
      <c r="D84" s="79"/>
      <c r="E84" s="35"/>
      <c r="F84" s="46">
        <v>26832</v>
      </c>
      <c r="G84" s="45"/>
      <c r="H84" s="45"/>
      <c r="I84" s="45"/>
      <c r="J84" s="44"/>
    </row>
    <row r="85" spans="2:10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960 до 15816</v>
      </c>
      <c r="G85" s="74"/>
      <c r="H85" s="74"/>
      <c r="I85" s="74"/>
      <c r="J85" s="73"/>
    </row>
    <row r="86" spans="2:10" ht="36" customHeight="1" x14ac:dyDescent="0.2">
      <c r="B86" s="37" t="s">
        <v>162</v>
      </c>
      <c r="C86" s="36"/>
      <c r="D86" s="36"/>
      <c r="E86" s="35"/>
      <c r="F86" s="46">
        <v>2232</v>
      </c>
      <c r="G86" s="45"/>
      <c r="H86" s="45"/>
      <c r="I86" s="45"/>
      <c r="J86" s="44"/>
    </row>
    <row r="87" spans="2:10" ht="36" customHeight="1" x14ac:dyDescent="0.2">
      <c r="B87" s="37" t="s">
        <v>161</v>
      </c>
      <c r="C87" s="36"/>
      <c r="D87" s="36"/>
      <c r="E87" s="35"/>
      <c r="F87" s="46">
        <v>8496</v>
      </c>
      <c r="G87" s="45"/>
      <c r="H87" s="45"/>
      <c r="I87" s="45"/>
      <c r="J87" s="44"/>
    </row>
    <row r="88" spans="2:10" ht="36" customHeight="1" x14ac:dyDescent="0.2">
      <c r="B88" s="37" t="s">
        <v>267</v>
      </c>
      <c r="C88" s="36"/>
      <c r="D88" s="36"/>
      <c r="E88" s="35"/>
      <c r="F88" s="46">
        <v>1416</v>
      </c>
      <c r="G88" s="45"/>
      <c r="H88" s="45"/>
      <c r="I88" s="45"/>
      <c r="J88" s="44"/>
    </row>
    <row r="89" spans="2:10" ht="36" customHeight="1" x14ac:dyDescent="0.2">
      <c r="B89" s="31" t="s">
        <v>159</v>
      </c>
      <c r="C89" s="30"/>
      <c r="D89" s="30"/>
      <c r="E89" s="29"/>
      <c r="F89" s="28">
        <v>9456</v>
      </c>
      <c r="G89" s="27"/>
      <c r="H89" s="27"/>
      <c r="I89" s="27"/>
      <c r="J89" s="26"/>
    </row>
    <row r="90" spans="2:10" ht="36" customHeight="1" x14ac:dyDescent="0.2">
      <c r="B90" s="37" t="s">
        <v>158</v>
      </c>
      <c r="C90" s="36"/>
      <c r="D90" s="36"/>
      <c r="E90" s="35"/>
      <c r="F90" s="46">
        <v>3552</v>
      </c>
      <c r="G90" s="45"/>
      <c r="H90" s="45"/>
      <c r="I90" s="45"/>
      <c r="J90" s="44"/>
    </row>
    <row r="91" spans="2:10" ht="36" customHeight="1" x14ac:dyDescent="0.2">
      <c r="B91" s="37" t="s">
        <v>157</v>
      </c>
      <c r="C91" s="36"/>
      <c r="D91" s="36"/>
      <c r="E91" s="35"/>
      <c r="F91" s="46">
        <v>4488</v>
      </c>
      <c r="G91" s="45"/>
      <c r="H91" s="45"/>
      <c r="I91" s="45"/>
      <c r="J91" s="44"/>
    </row>
    <row r="92" spans="2:10" ht="36" customHeight="1" x14ac:dyDescent="0.2">
      <c r="B92" s="37" t="s">
        <v>156</v>
      </c>
      <c r="C92" s="36"/>
      <c r="D92" s="36"/>
      <c r="E92" s="35"/>
      <c r="F92" s="46">
        <v>960</v>
      </c>
      <c r="G92" s="45"/>
      <c r="H92" s="45"/>
      <c r="I92" s="45"/>
      <c r="J92" s="44"/>
    </row>
    <row r="93" spans="2:10" ht="36" customHeight="1" x14ac:dyDescent="0.2">
      <c r="B93" s="37" t="s">
        <v>155</v>
      </c>
      <c r="C93" s="36"/>
      <c r="D93" s="36"/>
      <c r="E93" s="35"/>
      <c r="F93" s="46">
        <v>960</v>
      </c>
      <c r="G93" s="45"/>
      <c r="H93" s="45"/>
      <c r="I93" s="45"/>
      <c r="J93" s="44"/>
    </row>
    <row r="94" spans="2:10" ht="36" customHeight="1" x14ac:dyDescent="0.2">
      <c r="B94" s="37" t="s">
        <v>154</v>
      </c>
      <c r="C94" s="36"/>
      <c r="D94" s="36"/>
      <c r="E94" s="35"/>
      <c r="F94" s="46">
        <v>1920</v>
      </c>
      <c r="G94" s="45"/>
      <c r="H94" s="45"/>
      <c r="I94" s="45"/>
      <c r="J94" s="44"/>
    </row>
    <row r="95" spans="2:10" ht="36" customHeight="1" x14ac:dyDescent="0.2">
      <c r="B95" s="37" t="s">
        <v>153</v>
      </c>
      <c r="C95" s="36"/>
      <c r="D95" s="36"/>
      <c r="E95" s="35"/>
      <c r="F95" s="46">
        <v>2880</v>
      </c>
      <c r="G95" s="45"/>
      <c r="H95" s="45"/>
      <c r="I95" s="45"/>
      <c r="J95" s="44"/>
    </row>
    <row r="96" spans="2:10" ht="36" customHeight="1" thickBot="1" x14ac:dyDescent="0.25">
      <c r="B96" s="37" t="s">
        <v>152</v>
      </c>
      <c r="C96" s="36"/>
      <c r="D96" s="36"/>
      <c r="E96" s="35"/>
      <c r="F96" s="46">
        <v>15816</v>
      </c>
      <c r="G96" s="45"/>
      <c r="H96" s="45"/>
      <c r="I96" s="45"/>
      <c r="J96" s="44"/>
    </row>
    <row r="97" spans="1:10" ht="54" customHeight="1" thickBot="1" x14ac:dyDescent="0.25">
      <c r="B97" s="179" t="s">
        <v>266</v>
      </c>
      <c r="C97" s="178"/>
      <c r="D97" s="178"/>
      <c r="E97" s="177"/>
      <c r="F97" s="176" t="str">
        <f>"Цена от "&amp;MIN(F99,F102:J103,H104,F105:J117)&amp;" до "&amp;MAX(F99,F102:F103,H104,F105:J117)</f>
        <v>Цена от 1200 до 26880</v>
      </c>
      <c r="G97" s="175"/>
      <c r="H97" s="175"/>
      <c r="I97" s="175"/>
      <c r="J97" s="174"/>
    </row>
    <row r="98" spans="1:10" ht="24" thickBot="1" x14ac:dyDescent="0.25"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B99" s="37" t="s">
        <v>150</v>
      </c>
      <c r="C99" s="36"/>
      <c r="D99" s="36"/>
      <c r="E99" s="35"/>
      <c r="F99" s="46">
        <v>6240</v>
      </c>
      <c r="G99" s="45"/>
      <c r="H99" s="45"/>
      <c r="I99" s="45"/>
      <c r="J99" s="44"/>
    </row>
    <row r="100" spans="1:10" ht="36" customHeight="1" thickBot="1" x14ac:dyDescent="0.25">
      <c r="B100" s="58" t="s">
        <v>149</v>
      </c>
      <c r="C100" s="57"/>
      <c r="D100" s="57"/>
      <c r="E100" s="56"/>
      <c r="F100" s="55">
        <v>624</v>
      </c>
      <c r="G100" s="54"/>
      <c r="H100" s="54"/>
      <c r="I100" s="54"/>
      <c r="J100" s="53"/>
    </row>
    <row r="101" spans="1:10" ht="24" thickBot="1" x14ac:dyDescent="0.25"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7800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1200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7747.2</v>
      </c>
      <c r="G104" s="172">
        <f>H104*1.1</f>
        <v>7101.6</v>
      </c>
      <c r="H104" s="172">
        <v>6456</v>
      </c>
      <c r="I104" s="172">
        <f>H104*0.75</f>
        <v>4842</v>
      </c>
      <c r="J104" s="171">
        <f>H104*0.5</f>
        <v>3228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6216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5904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12048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14640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17568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1896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1896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13224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2016</v>
      </c>
      <c r="G113" s="45"/>
      <c r="H113" s="45"/>
      <c r="I113" s="45"/>
      <c r="J113" s="44"/>
    </row>
    <row r="114" spans="1:10" ht="36" customHeight="1" x14ac:dyDescent="0.2">
      <c r="B114" s="65" t="s">
        <v>136</v>
      </c>
      <c r="C114" s="64"/>
      <c r="D114" s="64"/>
      <c r="E114" s="63"/>
      <c r="F114" s="46">
        <v>7800</v>
      </c>
      <c r="G114" s="45"/>
      <c r="H114" s="45"/>
      <c r="I114" s="45"/>
      <c r="J114" s="44"/>
    </row>
    <row r="115" spans="1:10" ht="36" customHeight="1" x14ac:dyDescent="0.2">
      <c r="B115" s="65" t="s">
        <v>135</v>
      </c>
      <c r="C115" s="64"/>
      <c r="D115" s="64"/>
      <c r="E115" s="63"/>
      <c r="F115" s="46">
        <v>5304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26880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8040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11040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1920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10944</v>
      </c>
      <c r="G120" s="172">
        <f>H120*1.1</f>
        <v>10032</v>
      </c>
      <c r="H120" s="172">
        <v>9120</v>
      </c>
      <c r="I120" s="172">
        <f>H120*0.75</f>
        <v>6840</v>
      </c>
      <c r="J120" s="171">
        <f>H120*0.5</f>
        <v>4560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9120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8640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17280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20640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24768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2880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2880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18720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2880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37920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11520</v>
      </c>
      <c r="G131" s="45"/>
      <c r="H131" s="45"/>
      <c r="I131" s="45"/>
      <c r="J131" s="44"/>
    </row>
    <row r="132" spans="1:10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B133" s="31" t="s">
        <v>116</v>
      </c>
      <c r="C133" s="30"/>
      <c r="D133" s="30"/>
      <c r="E133" s="29"/>
      <c r="F133" s="28">
        <v>12048</v>
      </c>
      <c r="G133" s="27"/>
      <c r="H133" s="27"/>
      <c r="I133" s="27"/>
      <c r="J133" s="26"/>
    </row>
    <row r="134" spans="1:10" ht="36" customHeight="1" x14ac:dyDescent="0.2">
      <c r="B134" s="37" t="s">
        <v>115</v>
      </c>
      <c r="C134" s="36"/>
      <c r="D134" s="36"/>
      <c r="E134" s="35"/>
      <c r="F134" s="46">
        <v>24072</v>
      </c>
      <c r="G134" s="45"/>
      <c r="H134" s="45"/>
      <c r="I134" s="45"/>
      <c r="J134" s="44"/>
    </row>
    <row r="135" spans="1:10" ht="36" customHeight="1" x14ac:dyDescent="0.2">
      <c r="B135" s="37" t="s">
        <v>114</v>
      </c>
      <c r="C135" s="36"/>
      <c r="D135" s="36"/>
      <c r="E135" s="35"/>
      <c r="F135" s="46">
        <v>30240</v>
      </c>
      <c r="G135" s="45"/>
      <c r="H135" s="45"/>
      <c r="I135" s="45"/>
      <c r="J135" s="44"/>
    </row>
    <row r="136" spans="1:10" ht="36" customHeight="1" x14ac:dyDescent="0.2">
      <c r="B136" s="37" t="s">
        <v>113</v>
      </c>
      <c r="C136" s="36"/>
      <c r="D136" s="36"/>
      <c r="E136" s="35"/>
      <c r="F136" s="46">
        <v>480</v>
      </c>
      <c r="G136" s="45"/>
      <c r="H136" s="45"/>
      <c r="I136" s="45"/>
      <c r="J136" s="44"/>
    </row>
    <row r="137" spans="1:10" ht="36" customHeight="1" x14ac:dyDescent="0.2">
      <c r="B137" s="37" t="s">
        <v>112</v>
      </c>
      <c r="C137" s="36"/>
      <c r="D137" s="36"/>
      <c r="E137" s="35"/>
      <c r="F137" s="46">
        <v>18168</v>
      </c>
      <c r="G137" s="45"/>
      <c r="H137" s="45"/>
      <c r="I137" s="45"/>
      <c r="J137" s="44"/>
    </row>
    <row r="138" spans="1:10" ht="36" customHeight="1" x14ac:dyDescent="0.2">
      <c r="B138" s="37" t="s">
        <v>111</v>
      </c>
      <c r="C138" s="36"/>
      <c r="D138" s="36"/>
      <c r="E138" s="35"/>
      <c r="F138" s="46">
        <v>36120</v>
      </c>
      <c r="G138" s="45"/>
      <c r="H138" s="45"/>
      <c r="I138" s="45"/>
      <c r="J138" s="44"/>
    </row>
    <row r="139" spans="1:10" ht="36" customHeight="1" x14ac:dyDescent="0.2">
      <c r="B139" s="37" t="s">
        <v>110</v>
      </c>
      <c r="C139" s="36"/>
      <c r="D139" s="36"/>
      <c r="E139" s="35"/>
      <c r="F139" s="46">
        <v>45072</v>
      </c>
      <c r="G139" s="45"/>
      <c r="H139" s="45"/>
      <c r="I139" s="45"/>
      <c r="J139" s="44"/>
    </row>
    <row r="140" spans="1:10" ht="36" customHeight="1" thickBot="1" x14ac:dyDescent="0.25">
      <c r="B140" s="43" t="s">
        <v>109</v>
      </c>
      <c r="C140" s="42"/>
      <c r="D140" s="42"/>
      <c r="E140" s="41"/>
      <c r="F140" s="34">
        <v>720</v>
      </c>
      <c r="G140" s="33"/>
      <c r="H140" s="33"/>
      <c r="I140" s="33"/>
      <c r="J140" s="32"/>
    </row>
    <row r="141" spans="1:10" ht="24" thickBot="1" x14ac:dyDescent="0.25"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B143" s="37" t="s">
        <v>107</v>
      </c>
      <c r="C143" s="36"/>
      <c r="D143" s="36"/>
      <c r="E143" s="35"/>
      <c r="F143" s="46">
        <v>20064</v>
      </c>
      <c r="G143" s="45"/>
      <c r="H143" s="45"/>
      <c r="I143" s="45"/>
      <c r="J143" s="44"/>
    </row>
    <row r="144" spans="1:10" ht="24" thickBot="1" x14ac:dyDescent="0.25"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18" customHeight="1" x14ac:dyDescent="0.2"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67.5" customHeight="1" x14ac:dyDescent="0.2"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0.5" customHeight="1" x14ac:dyDescent="0.2"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7" customHeight="1" x14ac:dyDescent="0.2">
      <c r="A150" s="10" t="s">
        <v>103</v>
      </c>
      <c r="B150" s="14" t="s">
        <v>102</v>
      </c>
      <c r="C150" s="14"/>
      <c r="D150" s="14"/>
      <c r="E150" s="14"/>
      <c r="F150" s="14"/>
      <c r="G150" s="14"/>
      <c r="H150" s="14"/>
      <c r="I150" s="14"/>
      <c r="J150" s="14"/>
    </row>
    <row r="151" spans="1:10" ht="27" customHeight="1" x14ac:dyDescent="0.2">
      <c r="B151" s="14" t="s">
        <v>101</v>
      </c>
      <c r="C151" s="14"/>
      <c r="D151" s="14"/>
      <c r="E151" s="14"/>
      <c r="F151" s="14"/>
      <c r="G151" s="14"/>
      <c r="H151" s="14"/>
      <c r="I151" s="14"/>
      <c r="J151" s="14"/>
    </row>
    <row r="152" spans="1:10" ht="40.5" customHeight="1" x14ac:dyDescent="0.2"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18" customHeight="1" x14ac:dyDescent="0.2"/>
  </sheetData>
  <sheetProtection selectLockedCells="1" selectUnlockedCells="1"/>
  <mergeCells count="285">
    <mergeCell ref="B17:E17"/>
    <mergeCell ref="F17:J17"/>
    <mergeCell ref="B30:E30"/>
    <mergeCell ref="F30:J30"/>
    <mergeCell ref="B31:E31"/>
    <mergeCell ref="F31:J31"/>
    <mergeCell ref="B22:E22"/>
    <mergeCell ref="F22:J22"/>
    <mergeCell ref="B23:E23"/>
    <mergeCell ref="B24:E24"/>
    <mergeCell ref="B13:E13"/>
    <mergeCell ref="B12:E12"/>
    <mergeCell ref="B14:E14"/>
    <mergeCell ref="B15:E15"/>
    <mergeCell ref="F15:J15"/>
    <mergeCell ref="B16:E16"/>
    <mergeCell ref="B8:E8"/>
    <mergeCell ref="B9:E9"/>
    <mergeCell ref="B141:E141"/>
    <mergeCell ref="F141:J141"/>
    <mergeCell ref="B142:J142"/>
    <mergeCell ref="B143:E143"/>
    <mergeCell ref="F143:J143"/>
    <mergeCell ref="B10:E10"/>
    <mergeCell ref="B11:E11"/>
    <mergeCell ref="F12:J12"/>
    <mergeCell ref="B1:J1"/>
    <mergeCell ref="F2:J2"/>
    <mergeCell ref="B4:J4"/>
    <mergeCell ref="B5:E5"/>
    <mergeCell ref="F5:J5"/>
    <mergeCell ref="B6:E6"/>
    <mergeCell ref="B3:E3"/>
    <mergeCell ref="B32:E32"/>
    <mergeCell ref="F32:J32"/>
    <mergeCell ref="B26:E26"/>
    <mergeCell ref="F26:J26"/>
    <mergeCell ref="B27:E27"/>
    <mergeCell ref="F27:J27"/>
    <mergeCell ref="B28:E28"/>
    <mergeCell ref="B29:E29"/>
    <mergeCell ref="F28:J28"/>
    <mergeCell ref="F29:J29"/>
    <mergeCell ref="B25:E25"/>
    <mergeCell ref="F25:J25"/>
    <mergeCell ref="B18:E18"/>
    <mergeCell ref="B19:E19"/>
    <mergeCell ref="B20:E20"/>
    <mergeCell ref="F20:J20"/>
    <mergeCell ref="B21:E21"/>
    <mergeCell ref="F21:J21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100:E100"/>
    <mergeCell ref="F100:J100"/>
    <mergeCell ref="B98:E98"/>
    <mergeCell ref="F98:J98"/>
    <mergeCell ref="B99:E99"/>
    <mergeCell ref="F99:J99"/>
    <mergeCell ref="B93:E93"/>
    <mergeCell ref="F93:J93"/>
    <mergeCell ref="B94:E94"/>
    <mergeCell ref="F94:J94"/>
    <mergeCell ref="B95:E95"/>
    <mergeCell ref="F95:J95"/>
    <mergeCell ref="B110:E110"/>
    <mergeCell ref="F110:J110"/>
    <mergeCell ref="B109:E109"/>
    <mergeCell ref="F109:J109"/>
    <mergeCell ref="B96:E96"/>
    <mergeCell ref="F96:J96"/>
    <mergeCell ref="B97:E97"/>
    <mergeCell ref="F97:J97"/>
    <mergeCell ref="B101:E101"/>
    <mergeCell ref="F101:J101"/>
    <mergeCell ref="F118:J118"/>
    <mergeCell ref="B119:E119"/>
    <mergeCell ref="F119:J119"/>
    <mergeCell ref="F107:J107"/>
    <mergeCell ref="F112:J112"/>
    <mergeCell ref="B102:E102"/>
    <mergeCell ref="F102:J102"/>
    <mergeCell ref="B103:E103"/>
    <mergeCell ref="F103:J103"/>
    <mergeCell ref="B104:E104"/>
    <mergeCell ref="F108:J108"/>
    <mergeCell ref="B121:E121"/>
    <mergeCell ref="F121:J121"/>
    <mergeCell ref="B107:E107"/>
    <mergeCell ref="B112:E112"/>
    <mergeCell ref="B113:E113"/>
    <mergeCell ref="F113:J113"/>
    <mergeCell ref="B117:E117"/>
    <mergeCell ref="F117:J117"/>
    <mergeCell ref="B118:E118"/>
    <mergeCell ref="B120:E120"/>
    <mergeCell ref="F123:J123"/>
    <mergeCell ref="B123:E123"/>
    <mergeCell ref="B111:E111"/>
    <mergeCell ref="F111:J111"/>
    <mergeCell ref="B105:E105"/>
    <mergeCell ref="F105:J105"/>
    <mergeCell ref="B106:E106"/>
    <mergeCell ref="F106:J106"/>
    <mergeCell ref="B108:E108"/>
    <mergeCell ref="B114:E114"/>
    <mergeCell ref="F114:J114"/>
    <mergeCell ref="B115:E115"/>
    <mergeCell ref="F115:J115"/>
    <mergeCell ref="B131:E131"/>
    <mergeCell ref="F131:J131"/>
    <mergeCell ref="B125:E125"/>
    <mergeCell ref="F125:J125"/>
    <mergeCell ref="B116:E116"/>
    <mergeCell ref="F116:J116"/>
    <mergeCell ref="B127:E127"/>
    <mergeCell ref="B128:E128"/>
    <mergeCell ref="F127:J127"/>
    <mergeCell ref="F128:J128"/>
    <mergeCell ref="B122:E122"/>
    <mergeCell ref="F122:J122"/>
    <mergeCell ref="B124:E124"/>
    <mergeCell ref="F124:J124"/>
    <mergeCell ref="B132:E132"/>
    <mergeCell ref="F132:J132"/>
    <mergeCell ref="B133:E133"/>
    <mergeCell ref="F133:J133"/>
    <mergeCell ref="B126:E126"/>
    <mergeCell ref="F126:J126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6:E136"/>
    <mergeCell ref="F136:J136"/>
    <mergeCell ref="B149:J149"/>
    <mergeCell ref="B150:J150"/>
    <mergeCell ref="B139:E139"/>
    <mergeCell ref="F139:J139"/>
    <mergeCell ref="B140:E140"/>
    <mergeCell ref="F140:J140"/>
    <mergeCell ref="B144:E144"/>
    <mergeCell ref="F144:J144"/>
    <mergeCell ref="F24:J24"/>
    <mergeCell ref="B145:E145"/>
    <mergeCell ref="F145:J145"/>
    <mergeCell ref="B146:E146"/>
    <mergeCell ref="F146:J146"/>
    <mergeCell ref="B148:J148"/>
    <mergeCell ref="B134:E134"/>
    <mergeCell ref="F134:J134"/>
    <mergeCell ref="B135:E135"/>
    <mergeCell ref="F135:J135"/>
    <mergeCell ref="B151:J151"/>
    <mergeCell ref="B152:J152"/>
    <mergeCell ref="B7:E7"/>
    <mergeCell ref="F7:J7"/>
    <mergeCell ref="F13:J13"/>
    <mergeCell ref="F14:J14"/>
    <mergeCell ref="F16:J16"/>
    <mergeCell ref="F18:J18"/>
    <mergeCell ref="F19:J19"/>
    <mergeCell ref="F23:J23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4"/>
  <sheetViews>
    <sheetView view="pageBreakPreview" topLeftCell="B1" zoomScale="65" zoomScaleNormal="60" zoomScaleSheetLayoutView="65" workbookViewId="0">
      <pane ySplit="4" topLeftCell="A107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7109375" style="10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84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customHeight="1" thickBot="1" x14ac:dyDescent="0.25"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33408</v>
      </c>
      <c r="G8" s="98">
        <f>H8*1.1</f>
        <v>30624.000000000004</v>
      </c>
      <c r="H8" s="98">
        <v>27840</v>
      </c>
      <c r="I8" s="98">
        <f>H8*0.75</f>
        <v>20880</v>
      </c>
      <c r="J8" s="98">
        <f>H8*0.5</f>
        <v>13920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47232</v>
      </c>
      <c r="G9" s="96">
        <f>H9*1.1</f>
        <v>43296</v>
      </c>
      <c r="H9" s="96">
        <v>39360</v>
      </c>
      <c r="I9" s="96">
        <f>H9*0.75</f>
        <v>29520</v>
      </c>
      <c r="J9" s="96">
        <f>H9*0.5</f>
        <v>19680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40204.799999999996</v>
      </c>
      <c r="G10" s="96">
        <f>H10*1.1</f>
        <v>36854.400000000001</v>
      </c>
      <c r="H10" s="96">
        <v>33504</v>
      </c>
      <c r="I10" s="96">
        <f>H10*0.75</f>
        <v>25128</v>
      </c>
      <c r="J10" s="96">
        <f>H10*0.5</f>
        <v>16752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56448</v>
      </c>
      <c r="G11" s="94">
        <f>H11*1.1</f>
        <v>51744.000000000007</v>
      </c>
      <c r="H11" s="94">
        <v>47040</v>
      </c>
      <c r="I11" s="94">
        <f>H11*0.75</f>
        <v>35280</v>
      </c>
      <c r="J11" s="94">
        <f>H11*0.5</f>
        <v>23520</v>
      </c>
    </row>
    <row r="12" spans="1:10" ht="24" customHeight="1" thickBot="1" x14ac:dyDescent="0.25"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4968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7200</v>
      </c>
      <c r="G14" s="122"/>
      <c r="H14" s="122"/>
      <c r="I14" s="122"/>
      <c r="J14" s="121"/>
    </row>
    <row r="15" spans="1:10" ht="24" customHeight="1" thickBot="1" x14ac:dyDescent="0.25"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960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1344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1896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2688</v>
      </c>
      <c r="G19" s="122"/>
      <c r="H19" s="122"/>
      <c r="I19" s="122"/>
      <c r="J19" s="121"/>
    </row>
    <row r="20" spans="1:10" ht="24" customHeight="1" thickBot="1" x14ac:dyDescent="0.25"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5664 до 226560</v>
      </c>
      <c r="G21" s="87"/>
      <c r="H21" s="87"/>
      <c r="I21" s="87"/>
      <c r="J21" s="86"/>
    </row>
    <row r="22" spans="1:10" ht="36" customHeight="1" outlineLevel="1" x14ac:dyDescent="0.2">
      <c r="B22" s="65" t="s">
        <v>226</v>
      </c>
      <c r="C22" s="79"/>
      <c r="D22" s="79"/>
      <c r="E22" s="35"/>
      <c r="F22" s="46">
        <v>5664</v>
      </c>
      <c r="G22" s="45"/>
      <c r="H22" s="45"/>
      <c r="I22" s="45"/>
      <c r="J22" s="44"/>
    </row>
    <row r="23" spans="1:10" ht="36" customHeight="1" outlineLevel="1" x14ac:dyDescent="0.2">
      <c r="B23" s="65" t="s">
        <v>225</v>
      </c>
      <c r="C23" s="79"/>
      <c r="D23" s="79"/>
      <c r="E23" s="35"/>
      <c r="F23" s="46">
        <v>11328</v>
      </c>
      <c r="G23" s="45"/>
      <c r="H23" s="45"/>
      <c r="I23" s="45"/>
      <c r="J23" s="44"/>
    </row>
    <row r="24" spans="1:10" ht="36" customHeight="1" outlineLevel="1" x14ac:dyDescent="0.2">
      <c r="B24" s="65" t="s">
        <v>224</v>
      </c>
      <c r="C24" s="79"/>
      <c r="D24" s="79"/>
      <c r="E24" s="35"/>
      <c r="F24" s="46">
        <v>16992</v>
      </c>
      <c r="G24" s="45"/>
      <c r="H24" s="45"/>
      <c r="I24" s="45"/>
      <c r="J24" s="44"/>
    </row>
    <row r="25" spans="1:10" ht="36" customHeight="1" outlineLevel="1" x14ac:dyDescent="0.2">
      <c r="B25" s="65" t="s">
        <v>223</v>
      </c>
      <c r="C25" s="79"/>
      <c r="D25" s="79"/>
      <c r="E25" s="35"/>
      <c r="F25" s="46">
        <v>22656</v>
      </c>
      <c r="G25" s="45"/>
      <c r="H25" s="45"/>
      <c r="I25" s="45"/>
      <c r="J25" s="44"/>
    </row>
    <row r="26" spans="1:10" ht="36" customHeight="1" outlineLevel="1" x14ac:dyDescent="0.2">
      <c r="B26" s="65" t="s">
        <v>222</v>
      </c>
      <c r="C26" s="79"/>
      <c r="D26" s="79"/>
      <c r="E26" s="35"/>
      <c r="F26" s="46">
        <v>28320</v>
      </c>
      <c r="G26" s="45"/>
      <c r="H26" s="45"/>
      <c r="I26" s="45"/>
      <c r="J26" s="44"/>
    </row>
    <row r="27" spans="1:10" ht="36" customHeight="1" outlineLevel="1" x14ac:dyDescent="0.2">
      <c r="B27" s="65" t="s">
        <v>221</v>
      </c>
      <c r="C27" s="79"/>
      <c r="D27" s="79"/>
      <c r="E27" s="35"/>
      <c r="F27" s="46">
        <v>33984</v>
      </c>
      <c r="G27" s="45"/>
      <c r="H27" s="45"/>
      <c r="I27" s="45"/>
      <c r="J27" s="44"/>
    </row>
    <row r="28" spans="1:10" ht="36" customHeight="1" outlineLevel="1" x14ac:dyDescent="0.2">
      <c r="B28" s="65" t="s">
        <v>220</v>
      </c>
      <c r="C28" s="79"/>
      <c r="D28" s="79"/>
      <c r="E28" s="35"/>
      <c r="F28" s="46">
        <v>39648</v>
      </c>
      <c r="G28" s="45"/>
      <c r="H28" s="45"/>
      <c r="I28" s="45"/>
      <c r="J28" s="44"/>
    </row>
    <row r="29" spans="1:10" ht="36" customHeight="1" outlineLevel="1" x14ac:dyDescent="0.2">
      <c r="B29" s="65" t="s">
        <v>219</v>
      </c>
      <c r="C29" s="79"/>
      <c r="D29" s="79"/>
      <c r="E29" s="35"/>
      <c r="F29" s="46">
        <v>45312</v>
      </c>
      <c r="G29" s="45"/>
      <c r="H29" s="45"/>
      <c r="I29" s="45"/>
      <c r="J29" s="44"/>
    </row>
    <row r="30" spans="1:10" ht="36" customHeight="1" outlineLevel="1" x14ac:dyDescent="0.2">
      <c r="B30" s="65" t="s">
        <v>218</v>
      </c>
      <c r="C30" s="79"/>
      <c r="D30" s="79"/>
      <c r="E30" s="35"/>
      <c r="F30" s="46">
        <v>50976</v>
      </c>
      <c r="G30" s="45"/>
      <c r="H30" s="45"/>
      <c r="I30" s="45"/>
      <c r="J30" s="44"/>
    </row>
    <row r="31" spans="1:10" ht="36" customHeight="1" outlineLevel="1" x14ac:dyDescent="0.2">
      <c r="B31" s="65" t="s">
        <v>217</v>
      </c>
      <c r="C31" s="79"/>
      <c r="D31" s="79"/>
      <c r="E31" s="35"/>
      <c r="F31" s="46">
        <v>56640</v>
      </c>
      <c r="G31" s="45"/>
      <c r="H31" s="45"/>
      <c r="I31" s="45"/>
      <c r="J31" s="44"/>
    </row>
    <row r="32" spans="1:10" ht="36" customHeight="1" outlineLevel="1" x14ac:dyDescent="0.2">
      <c r="B32" s="65" t="s">
        <v>216</v>
      </c>
      <c r="C32" s="79"/>
      <c r="D32" s="79"/>
      <c r="E32" s="35"/>
      <c r="F32" s="46">
        <v>62304</v>
      </c>
      <c r="G32" s="45"/>
      <c r="H32" s="45"/>
      <c r="I32" s="45"/>
      <c r="J32" s="44"/>
    </row>
    <row r="33" spans="2:10" ht="36" customHeight="1" outlineLevel="1" x14ac:dyDescent="0.2">
      <c r="B33" s="65" t="s">
        <v>215</v>
      </c>
      <c r="C33" s="79"/>
      <c r="D33" s="79"/>
      <c r="E33" s="35"/>
      <c r="F33" s="46">
        <v>67968</v>
      </c>
      <c r="G33" s="45"/>
      <c r="H33" s="45"/>
      <c r="I33" s="45"/>
      <c r="J33" s="44"/>
    </row>
    <row r="34" spans="2:10" ht="36" customHeight="1" outlineLevel="1" x14ac:dyDescent="0.2">
      <c r="B34" s="65" t="s">
        <v>214</v>
      </c>
      <c r="C34" s="79"/>
      <c r="D34" s="79"/>
      <c r="E34" s="35"/>
      <c r="F34" s="46">
        <v>73632</v>
      </c>
      <c r="G34" s="45"/>
      <c r="H34" s="45"/>
      <c r="I34" s="45"/>
      <c r="J34" s="44"/>
    </row>
    <row r="35" spans="2:10" ht="36" customHeight="1" outlineLevel="1" x14ac:dyDescent="0.2">
      <c r="B35" s="65" t="s">
        <v>213</v>
      </c>
      <c r="C35" s="79"/>
      <c r="D35" s="79"/>
      <c r="E35" s="35"/>
      <c r="F35" s="46">
        <v>79296</v>
      </c>
      <c r="G35" s="45"/>
      <c r="H35" s="45"/>
      <c r="I35" s="45"/>
      <c r="J35" s="44"/>
    </row>
    <row r="36" spans="2:10" ht="36" customHeight="1" outlineLevel="1" x14ac:dyDescent="0.2">
      <c r="B36" s="65" t="s">
        <v>212</v>
      </c>
      <c r="C36" s="79"/>
      <c r="D36" s="79"/>
      <c r="E36" s="35"/>
      <c r="F36" s="46">
        <v>84960</v>
      </c>
      <c r="G36" s="45"/>
      <c r="H36" s="45"/>
      <c r="I36" s="45"/>
      <c r="J36" s="44"/>
    </row>
    <row r="37" spans="2:10" ht="36" customHeight="1" outlineLevel="1" x14ac:dyDescent="0.2">
      <c r="B37" s="65" t="s">
        <v>211</v>
      </c>
      <c r="C37" s="79"/>
      <c r="D37" s="79"/>
      <c r="E37" s="35"/>
      <c r="F37" s="46">
        <v>90624</v>
      </c>
      <c r="G37" s="45"/>
      <c r="H37" s="45"/>
      <c r="I37" s="45"/>
      <c r="J37" s="44"/>
    </row>
    <row r="38" spans="2:10" ht="36" customHeight="1" outlineLevel="1" x14ac:dyDescent="0.2">
      <c r="B38" s="65" t="s">
        <v>210</v>
      </c>
      <c r="C38" s="79"/>
      <c r="D38" s="79"/>
      <c r="E38" s="35"/>
      <c r="F38" s="46">
        <v>96288</v>
      </c>
      <c r="G38" s="45"/>
      <c r="H38" s="45"/>
      <c r="I38" s="45"/>
      <c r="J38" s="44"/>
    </row>
    <row r="39" spans="2:10" ht="36" customHeight="1" outlineLevel="1" x14ac:dyDescent="0.2">
      <c r="B39" s="65" t="s">
        <v>209</v>
      </c>
      <c r="C39" s="79"/>
      <c r="D39" s="79"/>
      <c r="E39" s="35"/>
      <c r="F39" s="46">
        <v>101952</v>
      </c>
      <c r="G39" s="45"/>
      <c r="H39" s="45"/>
      <c r="I39" s="45"/>
      <c r="J39" s="44"/>
    </row>
    <row r="40" spans="2:10" ht="36" customHeight="1" outlineLevel="1" x14ac:dyDescent="0.2">
      <c r="B40" s="65" t="s">
        <v>208</v>
      </c>
      <c r="C40" s="79"/>
      <c r="D40" s="79"/>
      <c r="E40" s="35"/>
      <c r="F40" s="46">
        <v>107616</v>
      </c>
      <c r="G40" s="45"/>
      <c r="H40" s="45"/>
      <c r="I40" s="45"/>
      <c r="J40" s="44"/>
    </row>
    <row r="41" spans="2:10" ht="36" customHeight="1" outlineLevel="1" x14ac:dyDescent="0.2">
      <c r="B41" s="65" t="s">
        <v>207</v>
      </c>
      <c r="C41" s="79"/>
      <c r="D41" s="79"/>
      <c r="E41" s="35"/>
      <c r="F41" s="46">
        <v>113280</v>
      </c>
      <c r="G41" s="45"/>
      <c r="H41" s="45"/>
      <c r="I41" s="45"/>
      <c r="J41" s="44"/>
    </row>
    <row r="42" spans="2:10" ht="36" customHeight="1" outlineLevel="1" x14ac:dyDescent="0.2">
      <c r="B42" s="65" t="s">
        <v>206</v>
      </c>
      <c r="C42" s="79"/>
      <c r="D42" s="79"/>
      <c r="E42" s="35"/>
      <c r="F42" s="46">
        <v>11328</v>
      </c>
      <c r="G42" s="45"/>
      <c r="H42" s="45"/>
      <c r="I42" s="45"/>
      <c r="J42" s="44"/>
    </row>
    <row r="43" spans="2:10" ht="36" customHeight="1" outlineLevel="1" x14ac:dyDescent="0.2">
      <c r="B43" s="65" t="s">
        <v>205</v>
      </c>
      <c r="C43" s="79"/>
      <c r="D43" s="79"/>
      <c r="E43" s="35"/>
      <c r="F43" s="46">
        <v>22656</v>
      </c>
      <c r="G43" s="45"/>
      <c r="H43" s="45"/>
      <c r="I43" s="45"/>
      <c r="J43" s="44"/>
    </row>
    <row r="44" spans="2:10" ht="36" customHeight="1" outlineLevel="1" x14ac:dyDescent="0.2">
      <c r="B44" s="65" t="s">
        <v>204</v>
      </c>
      <c r="C44" s="79"/>
      <c r="D44" s="79"/>
      <c r="E44" s="35"/>
      <c r="F44" s="46">
        <v>33984</v>
      </c>
      <c r="G44" s="45"/>
      <c r="H44" s="45"/>
      <c r="I44" s="45"/>
      <c r="J44" s="44"/>
    </row>
    <row r="45" spans="2:10" ht="36" customHeight="1" outlineLevel="1" x14ac:dyDescent="0.2">
      <c r="B45" s="65" t="s">
        <v>203</v>
      </c>
      <c r="C45" s="79"/>
      <c r="D45" s="79"/>
      <c r="E45" s="35"/>
      <c r="F45" s="46">
        <v>45312</v>
      </c>
      <c r="G45" s="45"/>
      <c r="H45" s="45"/>
      <c r="I45" s="45"/>
      <c r="J45" s="44"/>
    </row>
    <row r="46" spans="2:10" ht="36" customHeight="1" outlineLevel="1" x14ac:dyDescent="0.2">
      <c r="B46" s="65" t="s">
        <v>202</v>
      </c>
      <c r="C46" s="79"/>
      <c r="D46" s="79"/>
      <c r="E46" s="35"/>
      <c r="F46" s="46">
        <v>56640</v>
      </c>
      <c r="G46" s="45"/>
      <c r="H46" s="45"/>
      <c r="I46" s="45"/>
      <c r="J46" s="44"/>
    </row>
    <row r="47" spans="2:10" ht="36" customHeight="1" outlineLevel="1" x14ac:dyDescent="0.2">
      <c r="B47" s="65" t="s">
        <v>201</v>
      </c>
      <c r="C47" s="79"/>
      <c r="D47" s="79"/>
      <c r="E47" s="35"/>
      <c r="F47" s="46">
        <v>67968</v>
      </c>
      <c r="G47" s="45"/>
      <c r="H47" s="45"/>
      <c r="I47" s="45"/>
      <c r="J47" s="44"/>
    </row>
    <row r="48" spans="2:10" ht="36" customHeight="1" outlineLevel="1" x14ac:dyDescent="0.2">
      <c r="B48" s="65" t="s">
        <v>200</v>
      </c>
      <c r="C48" s="79"/>
      <c r="D48" s="79"/>
      <c r="E48" s="35"/>
      <c r="F48" s="46">
        <v>79296</v>
      </c>
      <c r="G48" s="45"/>
      <c r="H48" s="45"/>
      <c r="I48" s="45"/>
      <c r="J48" s="44"/>
    </row>
    <row r="49" spans="2:10" ht="36" customHeight="1" outlineLevel="1" x14ac:dyDescent="0.2">
      <c r="B49" s="65" t="s">
        <v>199</v>
      </c>
      <c r="C49" s="79"/>
      <c r="D49" s="79"/>
      <c r="E49" s="35"/>
      <c r="F49" s="46">
        <v>90624</v>
      </c>
      <c r="G49" s="45"/>
      <c r="H49" s="45"/>
      <c r="I49" s="45"/>
      <c r="J49" s="44"/>
    </row>
    <row r="50" spans="2:10" ht="36" customHeight="1" outlineLevel="1" x14ac:dyDescent="0.2">
      <c r="B50" s="65" t="s">
        <v>198</v>
      </c>
      <c r="C50" s="79"/>
      <c r="D50" s="79"/>
      <c r="E50" s="35"/>
      <c r="F50" s="46">
        <v>101952</v>
      </c>
      <c r="G50" s="45"/>
      <c r="H50" s="45"/>
      <c r="I50" s="45"/>
      <c r="J50" s="44"/>
    </row>
    <row r="51" spans="2:10" ht="36" customHeight="1" outlineLevel="1" x14ac:dyDescent="0.2">
      <c r="B51" s="65" t="s">
        <v>197</v>
      </c>
      <c r="C51" s="79"/>
      <c r="D51" s="79"/>
      <c r="E51" s="35"/>
      <c r="F51" s="46">
        <v>113280</v>
      </c>
      <c r="G51" s="45"/>
      <c r="H51" s="45"/>
      <c r="I51" s="45"/>
      <c r="J51" s="44"/>
    </row>
    <row r="52" spans="2:10" ht="36" customHeight="1" outlineLevel="1" x14ac:dyDescent="0.2">
      <c r="B52" s="65" t="s">
        <v>196</v>
      </c>
      <c r="C52" s="79"/>
      <c r="D52" s="79"/>
      <c r="E52" s="35"/>
      <c r="F52" s="46">
        <v>124608</v>
      </c>
      <c r="G52" s="45"/>
      <c r="H52" s="45"/>
      <c r="I52" s="45"/>
      <c r="J52" s="44"/>
    </row>
    <row r="53" spans="2:10" ht="36" customHeight="1" outlineLevel="1" x14ac:dyDescent="0.2">
      <c r="B53" s="65" t="s">
        <v>195</v>
      </c>
      <c r="C53" s="79"/>
      <c r="D53" s="79"/>
      <c r="E53" s="35"/>
      <c r="F53" s="46">
        <v>135936</v>
      </c>
      <c r="G53" s="45"/>
      <c r="H53" s="45"/>
      <c r="I53" s="45"/>
      <c r="J53" s="44"/>
    </row>
    <row r="54" spans="2:10" ht="36" customHeight="1" outlineLevel="1" x14ac:dyDescent="0.2">
      <c r="B54" s="65" t="s">
        <v>194</v>
      </c>
      <c r="C54" s="79"/>
      <c r="D54" s="79"/>
      <c r="E54" s="35"/>
      <c r="F54" s="46">
        <v>147264</v>
      </c>
      <c r="G54" s="45"/>
      <c r="H54" s="45"/>
      <c r="I54" s="45"/>
      <c r="J54" s="44"/>
    </row>
    <row r="55" spans="2:10" ht="36" customHeight="1" outlineLevel="1" x14ac:dyDescent="0.2">
      <c r="B55" s="65" t="s">
        <v>193</v>
      </c>
      <c r="C55" s="79"/>
      <c r="D55" s="79"/>
      <c r="E55" s="35"/>
      <c r="F55" s="46">
        <v>158592</v>
      </c>
      <c r="G55" s="45"/>
      <c r="H55" s="45"/>
      <c r="I55" s="45"/>
      <c r="J55" s="44"/>
    </row>
    <row r="56" spans="2:10" ht="36" customHeight="1" outlineLevel="1" x14ac:dyDescent="0.2">
      <c r="B56" s="65" t="s">
        <v>192</v>
      </c>
      <c r="C56" s="79"/>
      <c r="D56" s="79"/>
      <c r="E56" s="35"/>
      <c r="F56" s="46">
        <v>169920</v>
      </c>
      <c r="G56" s="45"/>
      <c r="H56" s="45"/>
      <c r="I56" s="45"/>
      <c r="J56" s="44"/>
    </row>
    <row r="57" spans="2:10" ht="36" customHeight="1" outlineLevel="1" x14ac:dyDescent="0.2">
      <c r="B57" s="65" t="s">
        <v>191</v>
      </c>
      <c r="C57" s="79"/>
      <c r="D57" s="79"/>
      <c r="E57" s="35"/>
      <c r="F57" s="46">
        <v>181248</v>
      </c>
      <c r="G57" s="45"/>
      <c r="H57" s="45"/>
      <c r="I57" s="45"/>
      <c r="J57" s="44"/>
    </row>
    <row r="58" spans="2:10" ht="36" customHeight="1" outlineLevel="1" x14ac:dyDescent="0.2">
      <c r="B58" s="65" t="s">
        <v>190</v>
      </c>
      <c r="C58" s="79"/>
      <c r="D58" s="79"/>
      <c r="E58" s="35"/>
      <c r="F58" s="46">
        <v>192576</v>
      </c>
      <c r="G58" s="45"/>
      <c r="H58" s="45"/>
      <c r="I58" s="45"/>
      <c r="J58" s="44"/>
    </row>
    <row r="59" spans="2:10" ht="36" customHeight="1" outlineLevel="1" x14ac:dyDescent="0.2">
      <c r="B59" s="65" t="s">
        <v>189</v>
      </c>
      <c r="C59" s="79"/>
      <c r="D59" s="79"/>
      <c r="E59" s="35"/>
      <c r="F59" s="46">
        <v>203904</v>
      </c>
      <c r="G59" s="45"/>
      <c r="H59" s="45"/>
      <c r="I59" s="45"/>
      <c r="J59" s="44"/>
    </row>
    <row r="60" spans="2:10" ht="36" customHeight="1" outlineLevel="1" x14ac:dyDescent="0.2">
      <c r="B60" s="65" t="s">
        <v>188</v>
      </c>
      <c r="C60" s="79"/>
      <c r="D60" s="79"/>
      <c r="E60" s="35"/>
      <c r="F60" s="46">
        <v>215232</v>
      </c>
      <c r="G60" s="45"/>
      <c r="H60" s="45"/>
      <c r="I60" s="45"/>
      <c r="J60" s="44"/>
    </row>
    <row r="61" spans="2:10" ht="36" customHeight="1" outlineLevel="1" thickBot="1" x14ac:dyDescent="0.25">
      <c r="B61" s="65" t="s">
        <v>187</v>
      </c>
      <c r="C61" s="79"/>
      <c r="D61" s="79"/>
      <c r="E61" s="35"/>
      <c r="F61" s="46">
        <v>226560</v>
      </c>
      <c r="G61" s="45"/>
      <c r="H61" s="45"/>
      <c r="I61" s="45"/>
      <c r="J61" s="44"/>
    </row>
    <row r="62" spans="2:10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7080 до 121776</v>
      </c>
      <c r="G62" s="74"/>
      <c r="H62" s="74"/>
      <c r="I62" s="74"/>
      <c r="J62" s="73"/>
    </row>
    <row r="63" spans="2:10" ht="36" customHeight="1" outlineLevel="1" x14ac:dyDescent="0.2">
      <c r="B63" s="85" t="s">
        <v>185</v>
      </c>
      <c r="C63" s="84"/>
      <c r="D63" s="84"/>
      <c r="E63" s="83"/>
      <c r="F63" s="82">
        <v>7080</v>
      </c>
      <c r="G63" s="81"/>
      <c r="H63" s="81"/>
      <c r="I63" s="81"/>
      <c r="J63" s="80"/>
    </row>
    <row r="64" spans="2:10" ht="36" customHeight="1" outlineLevel="1" x14ac:dyDescent="0.2">
      <c r="B64" s="65" t="s">
        <v>184</v>
      </c>
      <c r="C64" s="79"/>
      <c r="D64" s="79"/>
      <c r="E64" s="35"/>
      <c r="F64" s="46">
        <v>10392</v>
      </c>
      <c r="G64" s="45"/>
      <c r="H64" s="45"/>
      <c r="I64" s="45"/>
      <c r="J64" s="44"/>
    </row>
    <row r="65" spans="2:10" ht="36" customHeight="1" outlineLevel="1" x14ac:dyDescent="0.2">
      <c r="B65" s="65" t="s">
        <v>183</v>
      </c>
      <c r="C65" s="79"/>
      <c r="D65" s="79"/>
      <c r="E65" s="35"/>
      <c r="F65" s="46">
        <v>14160</v>
      </c>
      <c r="G65" s="45"/>
      <c r="H65" s="45"/>
      <c r="I65" s="45"/>
      <c r="J65" s="44"/>
    </row>
    <row r="66" spans="2:10" ht="36" customHeight="1" outlineLevel="1" x14ac:dyDescent="0.2">
      <c r="B66" s="65" t="s">
        <v>182</v>
      </c>
      <c r="C66" s="79"/>
      <c r="D66" s="79"/>
      <c r="E66" s="35"/>
      <c r="F66" s="46">
        <v>19824</v>
      </c>
      <c r="G66" s="45"/>
      <c r="H66" s="45"/>
      <c r="I66" s="45"/>
      <c r="J66" s="44"/>
    </row>
    <row r="67" spans="2:10" ht="36" customHeight="1" outlineLevel="1" x14ac:dyDescent="0.2">
      <c r="B67" s="65" t="s">
        <v>181</v>
      </c>
      <c r="C67" s="79"/>
      <c r="D67" s="79"/>
      <c r="E67" s="35"/>
      <c r="F67" s="46">
        <v>25488</v>
      </c>
      <c r="G67" s="45"/>
      <c r="H67" s="45"/>
      <c r="I67" s="45"/>
      <c r="J67" s="44"/>
    </row>
    <row r="68" spans="2:10" ht="36" customHeight="1" outlineLevel="1" x14ac:dyDescent="0.2">
      <c r="B68" s="65" t="s">
        <v>180</v>
      </c>
      <c r="C68" s="79"/>
      <c r="D68" s="79"/>
      <c r="E68" s="35"/>
      <c r="F68" s="46">
        <v>31152</v>
      </c>
      <c r="G68" s="45"/>
      <c r="H68" s="45"/>
      <c r="I68" s="45"/>
      <c r="J68" s="44"/>
    </row>
    <row r="69" spans="2:10" ht="36" customHeight="1" outlineLevel="1" x14ac:dyDescent="0.2">
      <c r="B69" s="65" t="s">
        <v>179</v>
      </c>
      <c r="C69" s="79"/>
      <c r="D69" s="79"/>
      <c r="E69" s="35"/>
      <c r="F69" s="46">
        <v>36816</v>
      </c>
      <c r="G69" s="45"/>
      <c r="H69" s="45"/>
      <c r="I69" s="45"/>
      <c r="J69" s="44"/>
    </row>
    <row r="70" spans="2:10" ht="36" customHeight="1" outlineLevel="1" x14ac:dyDescent="0.2">
      <c r="B70" s="65" t="s">
        <v>178</v>
      </c>
      <c r="C70" s="79"/>
      <c r="D70" s="79"/>
      <c r="E70" s="35"/>
      <c r="F70" s="46">
        <v>42480</v>
      </c>
      <c r="G70" s="45"/>
      <c r="H70" s="45"/>
      <c r="I70" s="45"/>
      <c r="J70" s="44"/>
    </row>
    <row r="71" spans="2:10" ht="36" customHeight="1" outlineLevel="1" x14ac:dyDescent="0.2">
      <c r="B71" s="65" t="s">
        <v>177</v>
      </c>
      <c r="C71" s="79"/>
      <c r="D71" s="79"/>
      <c r="E71" s="35"/>
      <c r="F71" s="46">
        <v>48144</v>
      </c>
      <c r="G71" s="45"/>
      <c r="H71" s="45"/>
      <c r="I71" s="45"/>
      <c r="J71" s="44"/>
    </row>
    <row r="72" spans="2:10" ht="36" customHeight="1" outlineLevel="1" x14ac:dyDescent="0.2">
      <c r="B72" s="65" t="s">
        <v>176</v>
      </c>
      <c r="C72" s="79"/>
      <c r="D72" s="79"/>
      <c r="E72" s="35"/>
      <c r="F72" s="46">
        <v>53808</v>
      </c>
      <c r="G72" s="45"/>
      <c r="H72" s="45"/>
      <c r="I72" s="45"/>
      <c r="J72" s="44"/>
    </row>
    <row r="73" spans="2:10" ht="36" customHeight="1" outlineLevel="1" x14ac:dyDescent="0.2">
      <c r="B73" s="65" t="s">
        <v>175</v>
      </c>
      <c r="C73" s="79"/>
      <c r="D73" s="79"/>
      <c r="E73" s="35"/>
      <c r="F73" s="46">
        <v>59472</v>
      </c>
      <c r="G73" s="45"/>
      <c r="H73" s="45"/>
      <c r="I73" s="45"/>
      <c r="J73" s="44"/>
    </row>
    <row r="74" spans="2:10" ht="36" customHeight="1" outlineLevel="1" x14ac:dyDescent="0.2">
      <c r="B74" s="65" t="s">
        <v>174</v>
      </c>
      <c r="C74" s="79"/>
      <c r="D74" s="79"/>
      <c r="E74" s="35"/>
      <c r="F74" s="46">
        <v>65136</v>
      </c>
      <c r="G74" s="45"/>
      <c r="H74" s="45"/>
      <c r="I74" s="45"/>
      <c r="J74" s="44"/>
    </row>
    <row r="75" spans="2:10" ht="36" customHeight="1" outlineLevel="1" x14ac:dyDescent="0.2">
      <c r="B75" s="65" t="s">
        <v>173</v>
      </c>
      <c r="C75" s="79"/>
      <c r="D75" s="79"/>
      <c r="E75" s="35"/>
      <c r="F75" s="46">
        <v>70800</v>
      </c>
      <c r="G75" s="45"/>
      <c r="H75" s="45"/>
      <c r="I75" s="45"/>
      <c r="J75" s="44"/>
    </row>
    <row r="76" spans="2:10" ht="36" customHeight="1" outlineLevel="1" x14ac:dyDescent="0.2">
      <c r="B76" s="65" t="s">
        <v>172</v>
      </c>
      <c r="C76" s="79"/>
      <c r="D76" s="79"/>
      <c r="E76" s="35"/>
      <c r="F76" s="46">
        <v>76464</v>
      </c>
      <c r="G76" s="45"/>
      <c r="H76" s="45"/>
      <c r="I76" s="45"/>
      <c r="J76" s="44"/>
    </row>
    <row r="77" spans="2:10" ht="36" customHeight="1" outlineLevel="1" x14ac:dyDescent="0.2">
      <c r="B77" s="65" t="s">
        <v>171</v>
      </c>
      <c r="C77" s="79"/>
      <c r="D77" s="79"/>
      <c r="E77" s="35"/>
      <c r="F77" s="46">
        <v>82128</v>
      </c>
      <c r="G77" s="45"/>
      <c r="H77" s="45"/>
      <c r="I77" s="45"/>
      <c r="J77" s="44"/>
    </row>
    <row r="78" spans="2:10" ht="36" customHeight="1" outlineLevel="1" x14ac:dyDescent="0.2">
      <c r="B78" s="65" t="s">
        <v>170</v>
      </c>
      <c r="C78" s="79"/>
      <c r="D78" s="79"/>
      <c r="E78" s="35"/>
      <c r="F78" s="46">
        <v>87792</v>
      </c>
      <c r="G78" s="45"/>
      <c r="H78" s="45"/>
      <c r="I78" s="45"/>
      <c r="J78" s="44"/>
    </row>
    <row r="79" spans="2:10" ht="36" customHeight="1" outlineLevel="1" x14ac:dyDescent="0.2">
      <c r="B79" s="65" t="s">
        <v>169</v>
      </c>
      <c r="C79" s="79"/>
      <c r="D79" s="79"/>
      <c r="E79" s="35"/>
      <c r="F79" s="46">
        <v>93456</v>
      </c>
      <c r="G79" s="45"/>
      <c r="H79" s="45"/>
      <c r="I79" s="45"/>
      <c r="J79" s="44"/>
    </row>
    <row r="80" spans="2:10" ht="36" customHeight="1" outlineLevel="1" x14ac:dyDescent="0.2">
      <c r="B80" s="65" t="s">
        <v>168</v>
      </c>
      <c r="C80" s="79"/>
      <c r="D80" s="79"/>
      <c r="E80" s="35"/>
      <c r="F80" s="46">
        <v>99120</v>
      </c>
      <c r="G80" s="45"/>
      <c r="H80" s="45"/>
      <c r="I80" s="45"/>
      <c r="J80" s="44"/>
    </row>
    <row r="81" spans="2:10" ht="36" customHeight="1" outlineLevel="1" x14ac:dyDescent="0.2">
      <c r="B81" s="65" t="s">
        <v>167</v>
      </c>
      <c r="C81" s="79"/>
      <c r="D81" s="79"/>
      <c r="E81" s="35"/>
      <c r="F81" s="46">
        <v>104784</v>
      </c>
      <c r="G81" s="45"/>
      <c r="H81" s="45"/>
      <c r="I81" s="45"/>
      <c r="J81" s="44"/>
    </row>
    <row r="82" spans="2:10" ht="36" customHeight="1" outlineLevel="1" x14ac:dyDescent="0.2">
      <c r="B82" s="65" t="s">
        <v>166</v>
      </c>
      <c r="C82" s="79"/>
      <c r="D82" s="79"/>
      <c r="E82" s="35"/>
      <c r="F82" s="46">
        <v>110448</v>
      </c>
      <c r="G82" s="45"/>
      <c r="H82" s="45"/>
      <c r="I82" s="45"/>
      <c r="J82" s="44"/>
    </row>
    <row r="83" spans="2:10" ht="36" customHeight="1" outlineLevel="1" x14ac:dyDescent="0.2">
      <c r="B83" s="65" t="s">
        <v>165</v>
      </c>
      <c r="C83" s="79"/>
      <c r="D83" s="79"/>
      <c r="E83" s="35"/>
      <c r="F83" s="46">
        <v>116112</v>
      </c>
      <c r="G83" s="45"/>
      <c r="H83" s="45"/>
      <c r="I83" s="45"/>
      <c r="J83" s="44"/>
    </row>
    <row r="84" spans="2:10" ht="36" customHeight="1" outlineLevel="1" thickBot="1" x14ac:dyDescent="0.25">
      <c r="B84" s="65" t="s">
        <v>164</v>
      </c>
      <c r="C84" s="79"/>
      <c r="D84" s="79"/>
      <c r="E84" s="35"/>
      <c r="F84" s="46">
        <v>121776</v>
      </c>
      <c r="G84" s="45"/>
      <c r="H84" s="45"/>
      <c r="I84" s="45"/>
      <c r="J84" s="44"/>
    </row>
    <row r="85" spans="2:10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240 до 18888</v>
      </c>
      <c r="G85" s="74"/>
      <c r="H85" s="74"/>
      <c r="I85" s="74"/>
      <c r="J85" s="73"/>
    </row>
    <row r="86" spans="2:10" ht="36" customHeight="1" x14ac:dyDescent="0.2">
      <c r="B86" s="37" t="s">
        <v>162</v>
      </c>
      <c r="C86" s="36"/>
      <c r="D86" s="36"/>
      <c r="E86" s="35"/>
      <c r="F86" s="46">
        <v>5424</v>
      </c>
      <c r="G86" s="45"/>
      <c r="H86" s="45"/>
      <c r="I86" s="45"/>
      <c r="J86" s="44"/>
    </row>
    <row r="87" spans="2:10" ht="36" customHeight="1" x14ac:dyDescent="0.2">
      <c r="B87" s="37" t="s">
        <v>161</v>
      </c>
      <c r="C87" s="36"/>
      <c r="D87" s="36"/>
      <c r="E87" s="35"/>
      <c r="F87" s="46">
        <v>8496</v>
      </c>
      <c r="G87" s="45"/>
      <c r="H87" s="45"/>
      <c r="I87" s="45"/>
      <c r="J87" s="44"/>
    </row>
    <row r="88" spans="2:10" ht="36" customHeight="1" x14ac:dyDescent="0.2">
      <c r="B88" s="37" t="s">
        <v>267</v>
      </c>
      <c r="C88" s="36"/>
      <c r="D88" s="36"/>
      <c r="E88" s="35"/>
      <c r="F88" s="46">
        <v>240</v>
      </c>
      <c r="G88" s="45"/>
      <c r="H88" s="45"/>
      <c r="I88" s="45"/>
      <c r="J88" s="44"/>
    </row>
    <row r="89" spans="2:10" ht="36" customHeight="1" x14ac:dyDescent="0.2">
      <c r="B89" s="31" t="s">
        <v>159</v>
      </c>
      <c r="C89" s="30"/>
      <c r="D89" s="30"/>
      <c r="E89" s="29"/>
      <c r="F89" s="28">
        <v>18888</v>
      </c>
      <c r="G89" s="27"/>
      <c r="H89" s="27"/>
      <c r="I89" s="27"/>
      <c r="J89" s="26"/>
    </row>
    <row r="90" spans="2:10" ht="36" customHeight="1" x14ac:dyDescent="0.2">
      <c r="B90" s="37" t="s">
        <v>158</v>
      </c>
      <c r="C90" s="36"/>
      <c r="D90" s="36"/>
      <c r="E90" s="35"/>
      <c r="F90" s="46">
        <v>6144</v>
      </c>
      <c r="G90" s="45"/>
      <c r="H90" s="45"/>
      <c r="I90" s="45"/>
      <c r="J90" s="44"/>
    </row>
    <row r="91" spans="2:10" ht="36" customHeight="1" x14ac:dyDescent="0.2">
      <c r="B91" s="37" t="s">
        <v>157</v>
      </c>
      <c r="C91" s="36"/>
      <c r="D91" s="36"/>
      <c r="E91" s="35"/>
      <c r="F91" s="46">
        <v>17952</v>
      </c>
      <c r="G91" s="45"/>
      <c r="H91" s="45"/>
      <c r="I91" s="45"/>
      <c r="J91" s="44"/>
    </row>
    <row r="92" spans="2:10" ht="36" customHeight="1" x14ac:dyDescent="0.2">
      <c r="B92" s="37" t="s">
        <v>156</v>
      </c>
      <c r="C92" s="36"/>
      <c r="D92" s="36"/>
      <c r="E92" s="35"/>
      <c r="F92" s="46">
        <v>960</v>
      </c>
      <c r="G92" s="45"/>
      <c r="H92" s="45"/>
      <c r="I92" s="45"/>
      <c r="J92" s="44"/>
    </row>
    <row r="93" spans="2:10" ht="36" customHeight="1" x14ac:dyDescent="0.2">
      <c r="B93" s="37" t="s">
        <v>155</v>
      </c>
      <c r="C93" s="36"/>
      <c r="D93" s="36"/>
      <c r="E93" s="35"/>
      <c r="F93" s="46">
        <v>960</v>
      </c>
      <c r="G93" s="45"/>
      <c r="H93" s="45"/>
      <c r="I93" s="45"/>
      <c r="J93" s="44"/>
    </row>
    <row r="94" spans="2:10" ht="36" customHeight="1" x14ac:dyDescent="0.2">
      <c r="B94" s="37" t="s">
        <v>154</v>
      </c>
      <c r="C94" s="36"/>
      <c r="D94" s="36"/>
      <c r="E94" s="35"/>
      <c r="F94" s="46">
        <v>1920</v>
      </c>
      <c r="G94" s="45"/>
      <c r="H94" s="45"/>
      <c r="I94" s="45"/>
      <c r="J94" s="44"/>
    </row>
    <row r="95" spans="2:10" ht="36" customHeight="1" x14ac:dyDescent="0.2">
      <c r="B95" s="37" t="s">
        <v>153</v>
      </c>
      <c r="C95" s="36"/>
      <c r="D95" s="36"/>
      <c r="E95" s="35"/>
      <c r="F95" s="46">
        <v>2880</v>
      </c>
      <c r="G95" s="45"/>
      <c r="H95" s="45"/>
      <c r="I95" s="45"/>
      <c r="J95" s="44"/>
    </row>
    <row r="96" spans="2:10" ht="36" customHeight="1" thickBot="1" x14ac:dyDescent="0.25">
      <c r="B96" s="37" t="s">
        <v>152</v>
      </c>
      <c r="C96" s="36"/>
      <c r="D96" s="36"/>
      <c r="E96" s="35"/>
      <c r="F96" s="46">
        <v>16560</v>
      </c>
      <c r="G96" s="45"/>
      <c r="H96" s="45"/>
      <c r="I96" s="45"/>
      <c r="J96" s="44"/>
    </row>
    <row r="97" spans="1:10" ht="54" customHeight="1" thickBot="1" x14ac:dyDescent="0.25">
      <c r="B97" s="179" t="s">
        <v>266</v>
      </c>
      <c r="C97" s="178"/>
      <c r="D97" s="178"/>
      <c r="E97" s="177"/>
      <c r="F97" s="176" t="str">
        <f>"Цена от "&amp;MIN(F99,F102:J103,H104,F105:J118)&amp;" до "&amp;MAX(F99,F102:J103,H104,F105:J118)</f>
        <v>Цена от 2016 до 101952</v>
      </c>
      <c r="G97" s="175"/>
      <c r="H97" s="175"/>
      <c r="I97" s="175"/>
      <c r="J97" s="174"/>
    </row>
    <row r="98" spans="1:10" ht="24" thickBot="1" x14ac:dyDescent="0.25"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B99" s="37" t="s">
        <v>150</v>
      </c>
      <c r="C99" s="36"/>
      <c r="D99" s="36"/>
      <c r="E99" s="35"/>
      <c r="F99" s="46">
        <v>18960</v>
      </c>
      <c r="G99" s="45"/>
      <c r="H99" s="45"/>
      <c r="I99" s="45"/>
      <c r="J99" s="44"/>
    </row>
    <row r="100" spans="1:10" ht="36" customHeight="1" thickBot="1" x14ac:dyDescent="0.25">
      <c r="B100" s="58" t="s">
        <v>149</v>
      </c>
      <c r="C100" s="57"/>
      <c r="D100" s="57"/>
      <c r="E100" s="56"/>
      <c r="F100" s="55">
        <v>1896</v>
      </c>
      <c r="G100" s="54"/>
      <c r="H100" s="54"/>
      <c r="I100" s="54"/>
      <c r="J100" s="53"/>
    </row>
    <row r="101" spans="1:10" ht="24" thickBot="1" x14ac:dyDescent="0.25"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25008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20064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16992</v>
      </c>
      <c r="G104" s="172">
        <f>H104*1.1</f>
        <v>15576.000000000002</v>
      </c>
      <c r="H104" s="172">
        <v>14160</v>
      </c>
      <c r="I104" s="172">
        <f>H104*0.75</f>
        <v>10620</v>
      </c>
      <c r="J104" s="171">
        <f>H104*0.5</f>
        <v>7080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9456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15120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25008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33120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39744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37776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24552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30240</v>
      </c>
      <c r="G112" s="45"/>
      <c r="H112" s="45"/>
      <c r="I112" s="45"/>
      <c r="J112" s="44"/>
    </row>
    <row r="113" spans="1:10" ht="36" customHeight="1" x14ac:dyDescent="0.2">
      <c r="B113" s="37" t="s">
        <v>274</v>
      </c>
      <c r="C113" s="36"/>
      <c r="D113" s="36"/>
      <c r="E113" s="35"/>
      <c r="F113" s="46">
        <v>80880</v>
      </c>
      <c r="G113" s="45"/>
      <c r="H113" s="45"/>
      <c r="I113" s="45"/>
      <c r="J113" s="44"/>
    </row>
    <row r="114" spans="1:10" ht="36" customHeight="1" x14ac:dyDescent="0.2">
      <c r="A114" s="10" t="s">
        <v>133</v>
      </c>
      <c r="B114" s="31" t="s">
        <v>137</v>
      </c>
      <c r="C114" s="30"/>
      <c r="D114" s="30"/>
      <c r="E114" s="29"/>
      <c r="F114" s="46">
        <v>2016</v>
      </c>
      <c r="G114" s="45"/>
      <c r="H114" s="45"/>
      <c r="I114" s="45"/>
      <c r="J114" s="44"/>
    </row>
    <row r="115" spans="1:10" ht="36" customHeight="1" x14ac:dyDescent="0.2">
      <c r="B115" s="65" t="s">
        <v>136</v>
      </c>
      <c r="C115" s="64"/>
      <c r="D115" s="64"/>
      <c r="E115" s="63"/>
      <c r="F115" s="46">
        <v>24072</v>
      </c>
      <c r="G115" s="45"/>
      <c r="H115" s="45"/>
      <c r="I115" s="45"/>
      <c r="J115" s="44"/>
    </row>
    <row r="116" spans="1:10" ht="36" customHeight="1" x14ac:dyDescent="0.2">
      <c r="B116" s="65" t="s">
        <v>135</v>
      </c>
      <c r="C116" s="64"/>
      <c r="D116" s="64"/>
      <c r="E116" s="63"/>
      <c r="F116" s="46">
        <v>20304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65" t="s">
        <v>134</v>
      </c>
      <c r="C117" s="64"/>
      <c r="D117" s="64"/>
      <c r="E117" s="63"/>
      <c r="F117" s="46">
        <v>101952</v>
      </c>
      <c r="G117" s="45"/>
      <c r="H117" s="45"/>
      <c r="I117" s="45"/>
      <c r="J117" s="44"/>
    </row>
    <row r="118" spans="1:10" ht="36" customHeight="1" x14ac:dyDescent="0.2">
      <c r="A118" s="10" t="s">
        <v>133</v>
      </c>
      <c r="B118" s="37" t="s">
        <v>132</v>
      </c>
      <c r="C118" s="36"/>
      <c r="D118" s="36"/>
      <c r="E118" s="35"/>
      <c r="F118" s="46">
        <v>75984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131</v>
      </c>
      <c r="C119" s="36"/>
      <c r="D119" s="36"/>
      <c r="E119" s="35"/>
      <c r="F119" s="46">
        <v>35040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130</v>
      </c>
      <c r="C120" s="36"/>
      <c r="D120" s="36"/>
      <c r="E120" s="35"/>
      <c r="F120" s="46">
        <v>28320</v>
      </c>
      <c r="G120" s="45"/>
      <c r="H120" s="45"/>
      <c r="I120" s="45"/>
      <c r="J120" s="44"/>
    </row>
    <row r="121" spans="1:10" ht="36" customHeight="1" x14ac:dyDescent="0.2">
      <c r="A121" s="10" t="s">
        <v>103</v>
      </c>
      <c r="B121" s="37" t="s">
        <v>129</v>
      </c>
      <c r="C121" s="36"/>
      <c r="D121" s="36"/>
      <c r="E121" s="35"/>
      <c r="F121" s="173">
        <f>H121*1.2</f>
        <v>24192</v>
      </c>
      <c r="G121" s="172">
        <f>H121*1.1</f>
        <v>22176</v>
      </c>
      <c r="H121" s="172">
        <v>20160</v>
      </c>
      <c r="I121" s="172">
        <f>H121*0.75</f>
        <v>15120</v>
      </c>
      <c r="J121" s="171">
        <f>H121*0.5</f>
        <v>10080</v>
      </c>
    </row>
    <row r="122" spans="1:10" ht="36" customHeight="1" x14ac:dyDescent="0.2">
      <c r="A122" s="10" t="s">
        <v>103</v>
      </c>
      <c r="B122" s="37" t="s">
        <v>128</v>
      </c>
      <c r="C122" s="36"/>
      <c r="D122" s="36"/>
      <c r="E122" s="35"/>
      <c r="F122" s="46">
        <v>13440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127</v>
      </c>
      <c r="C123" s="36"/>
      <c r="D123" s="36"/>
      <c r="E123" s="35"/>
      <c r="F123" s="46">
        <v>21600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126</v>
      </c>
      <c r="C124" s="36"/>
      <c r="D124" s="36"/>
      <c r="E124" s="35"/>
      <c r="F124" s="46">
        <v>35040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37" t="s">
        <v>125</v>
      </c>
      <c r="C125" s="36"/>
      <c r="D125" s="36"/>
      <c r="E125" s="35"/>
      <c r="F125" s="46">
        <v>46560</v>
      </c>
      <c r="G125" s="45"/>
      <c r="H125" s="45"/>
      <c r="I125" s="45"/>
      <c r="J125" s="44"/>
    </row>
    <row r="126" spans="1:10" ht="36" customHeight="1" x14ac:dyDescent="0.2">
      <c r="A126" s="10" t="s">
        <v>103</v>
      </c>
      <c r="B126" s="58" t="s">
        <v>124</v>
      </c>
      <c r="C126" s="57"/>
      <c r="D126" s="57"/>
      <c r="E126" s="56"/>
      <c r="F126" s="55">
        <v>55872</v>
      </c>
      <c r="G126" s="54"/>
      <c r="H126" s="54"/>
      <c r="I126" s="54"/>
      <c r="J126" s="53"/>
    </row>
    <row r="127" spans="1:10" ht="36" customHeight="1" x14ac:dyDescent="0.2">
      <c r="A127" s="10" t="s">
        <v>103</v>
      </c>
      <c r="B127" s="37" t="s">
        <v>123</v>
      </c>
      <c r="C127" s="36"/>
      <c r="D127" s="36"/>
      <c r="E127" s="35"/>
      <c r="F127" s="46">
        <v>53280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122</v>
      </c>
      <c r="C128" s="36"/>
      <c r="D128" s="36"/>
      <c r="E128" s="35"/>
      <c r="F128" s="46">
        <v>34560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121</v>
      </c>
      <c r="C129" s="36"/>
      <c r="D129" s="36"/>
      <c r="E129" s="35"/>
      <c r="F129" s="46">
        <v>42720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120</v>
      </c>
      <c r="C130" s="36"/>
      <c r="D130" s="36"/>
      <c r="E130" s="35"/>
      <c r="F130" s="46">
        <v>2880</v>
      </c>
      <c r="G130" s="45"/>
      <c r="H130" s="45"/>
      <c r="I130" s="45"/>
      <c r="J130" s="44"/>
    </row>
    <row r="131" spans="1:10" ht="36" customHeight="1" x14ac:dyDescent="0.2">
      <c r="A131" s="10" t="s">
        <v>103</v>
      </c>
      <c r="B131" s="37" t="s">
        <v>119</v>
      </c>
      <c r="C131" s="36"/>
      <c r="D131" s="36"/>
      <c r="E131" s="35"/>
      <c r="F131" s="46">
        <v>143040</v>
      </c>
      <c r="G131" s="45"/>
      <c r="H131" s="45"/>
      <c r="I131" s="45"/>
      <c r="J131" s="44"/>
    </row>
    <row r="132" spans="1:10" ht="36" customHeight="1" thickBot="1" x14ac:dyDescent="0.25">
      <c r="A132" s="10" t="s">
        <v>103</v>
      </c>
      <c r="B132" s="37" t="s">
        <v>118</v>
      </c>
      <c r="C132" s="36"/>
      <c r="D132" s="36"/>
      <c r="E132" s="35"/>
      <c r="F132" s="46">
        <v>106560</v>
      </c>
      <c r="G132" s="45"/>
      <c r="H132" s="45"/>
      <c r="I132" s="45"/>
      <c r="J132" s="44"/>
    </row>
    <row r="133" spans="1:10" ht="54" customHeight="1" thickBot="1" x14ac:dyDescent="0.25">
      <c r="B133" s="52" t="s">
        <v>117</v>
      </c>
      <c r="C133" s="51"/>
      <c r="D133" s="51"/>
      <c r="E133" s="50"/>
      <c r="F133" s="49"/>
      <c r="G133" s="48"/>
      <c r="H133" s="48"/>
      <c r="I133" s="48"/>
      <c r="J133" s="47"/>
    </row>
    <row r="134" spans="1:10" ht="36" customHeight="1" x14ac:dyDescent="0.2">
      <c r="B134" s="31" t="s">
        <v>116</v>
      </c>
      <c r="C134" s="30"/>
      <c r="D134" s="30"/>
      <c r="E134" s="29"/>
      <c r="F134" s="28">
        <v>36120</v>
      </c>
      <c r="G134" s="27"/>
      <c r="H134" s="27"/>
      <c r="I134" s="27"/>
      <c r="J134" s="26"/>
    </row>
    <row r="135" spans="1:10" ht="36" customHeight="1" x14ac:dyDescent="0.2">
      <c r="B135" s="37" t="s">
        <v>115</v>
      </c>
      <c r="C135" s="36"/>
      <c r="D135" s="36"/>
      <c r="E135" s="35"/>
      <c r="F135" s="46">
        <v>72216</v>
      </c>
      <c r="G135" s="45"/>
      <c r="H135" s="45"/>
      <c r="I135" s="45"/>
      <c r="J135" s="44"/>
    </row>
    <row r="136" spans="1:10" ht="36" customHeight="1" x14ac:dyDescent="0.2">
      <c r="B136" s="37" t="s">
        <v>114</v>
      </c>
      <c r="C136" s="36"/>
      <c r="D136" s="36"/>
      <c r="E136" s="35"/>
      <c r="F136" s="46">
        <v>90384</v>
      </c>
      <c r="G136" s="45"/>
      <c r="H136" s="45"/>
      <c r="I136" s="45"/>
      <c r="J136" s="44"/>
    </row>
    <row r="137" spans="1:10" ht="36" customHeight="1" x14ac:dyDescent="0.2">
      <c r="B137" s="37" t="s">
        <v>113</v>
      </c>
      <c r="C137" s="36"/>
      <c r="D137" s="36"/>
      <c r="E137" s="35"/>
      <c r="F137" s="46">
        <v>1200</v>
      </c>
      <c r="G137" s="45"/>
      <c r="H137" s="45"/>
      <c r="I137" s="45"/>
      <c r="J137" s="44"/>
    </row>
    <row r="138" spans="1:10" ht="36" customHeight="1" x14ac:dyDescent="0.2">
      <c r="B138" s="37" t="s">
        <v>112</v>
      </c>
      <c r="C138" s="36"/>
      <c r="D138" s="36"/>
      <c r="E138" s="35"/>
      <c r="F138" s="46">
        <v>54288</v>
      </c>
      <c r="G138" s="45"/>
      <c r="H138" s="45"/>
      <c r="I138" s="45"/>
      <c r="J138" s="44"/>
    </row>
    <row r="139" spans="1:10" ht="36" customHeight="1" x14ac:dyDescent="0.2">
      <c r="B139" s="37" t="s">
        <v>111</v>
      </c>
      <c r="C139" s="36"/>
      <c r="D139" s="36"/>
      <c r="E139" s="35"/>
      <c r="F139" s="46">
        <v>108336</v>
      </c>
      <c r="G139" s="45"/>
      <c r="H139" s="45"/>
      <c r="I139" s="45"/>
      <c r="J139" s="44"/>
    </row>
    <row r="140" spans="1:10" ht="36" customHeight="1" x14ac:dyDescent="0.2">
      <c r="B140" s="37" t="s">
        <v>110</v>
      </c>
      <c r="C140" s="36"/>
      <c r="D140" s="36"/>
      <c r="E140" s="35"/>
      <c r="F140" s="46">
        <v>135456</v>
      </c>
      <c r="G140" s="45"/>
      <c r="H140" s="45"/>
      <c r="I140" s="45"/>
      <c r="J140" s="44"/>
    </row>
    <row r="141" spans="1:10" ht="36" customHeight="1" thickBot="1" x14ac:dyDescent="0.25">
      <c r="B141" s="43" t="s">
        <v>109</v>
      </c>
      <c r="C141" s="42"/>
      <c r="D141" s="42"/>
      <c r="E141" s="41"/>
      <c r="F141" s="34">
        <v>1896</v>
      </c>
      <c r="G141" s="33"/>
      <c r="H141" s="33"/>
      <c r="I141" s="33"/>
      <c r="J141" s="32"/>
    </row>
    <row r="142" spans="1:10" ht="24" customHeight="1" thickBot="1" x14ac:dyDescent="0.25">
      <c r="B142" s="25"/>
      <c r="C142" s="24"/>
      <c r="D142" s="24"/>
      <c r="E142" s="23"/>
      <c r="F142" s="22"/>
      <c r="G142" s="21"/>
      <c r="H142" s="21"/>
      <c r="I142" s="21"/>
      <c r="J142" s="20"/>
    </row>
    <row r="143" spans="1:10" ht="36" customHeight="1" thickBot="1" x14ac:dyDescent="0.25">
      <c r="A143" s="7"/>
      <c r="B143" s="40" t="s">
        <v>108</v>
      </c>
      <c r="C143" s="39"/>
      <c r="D143" s="39"/>
      <c r="E143" s="39"/>
      <c r="F143" s="39"/>
      <c r="G143" s="39"/>
      <c r="H143" s="39"/>
      <c r="I143" s="39"/>
      <c r="J143" s="38"/>
    </row>
    <row r="144" spans="1:10" ht="36" customHeight="1" thickBot="1" x14ac:dyDescent="0.25">
      <c r="B144" s="37" t="s">
        <v>107</v>
      </c>
      <c r="C144" s="36"/>
      <c r="D144" s="36"/>
      <c r="E144" s="35"/>
      <c r="F144" s="34">
        <v>20064</v>
      </c>
      <c r="G144" s="33"/>
      <c r="H144" s="33"/>
      <c r="I144" s="33"/>
      <c r="J144" s="32"/>
    </row>
    <row r="145" spans="1:10" ht="24" thickBot="1" x14ac:dyDescent="0.25">
      <c r="B145" s="25"/>
      <c r="C145" s="24"/>
      <c r="D145" s="24"/>
      <c r="E145" s="23"/>
      <c r="F145" s="22"/>
      <c r="G145" s="21"/>
      <c r="H145" s="21"/>
      <c r="I145" s="21"/>
      <c r="J145" s="20"/>
    </row>
    <row r="146" spans="1:10" ht="36" customHeight="1" thickBot="1" x14ac:dyDescent="0.25">
      <c r="B146" s="31" t="s">
        <v>106</v>
      </c>
      <c r="C146" s="30"/>
      <c r="D146" s="30"/>
      <c r="E146" s="29"/>
      <c r="F146" s="34"/>
      <c r="G146" s="33"/>
      <c r="H146" s="33"/>
      <c r="I146" s="33"/>
      <c r="J146" s="32"/>
    </row>
    <row r="147" spans="1:10" ht="24" thickBot="1" x14ac:dyDescent="0.25">
      <c r="B147" s="25"/>
      <c r="C147" s="24"/>
      <c r="D147" s="24"/>
      <c r="E147" s="23"/>
      <c r="F147" s="22"/>
      <c r="G147" s="21"/>
      <c r="H147" s="21"/>
      <c r="I147" s="21"/>
      <c r="J147" s="20"/>
    </row>
    <row r="148" spans="1:10" ht="18" customHeight="1" x14ac:dyDescent="0.2">
      <c r="B148" s="19"/>
      <c r="C148" s="18"/>
      <c r="D148" s="18"/>
      <c r="E148" s="18"/>
      <c r="F148" s="17"/>
      <c r="G148" s="17"/>
      <c r="H148" s="17"/>
      <c r="I148" s="17"/>
      <c r="J148" s="17"/>
    </row>
    <row r="149" spans="1:10" ht="67.5" customHeight="1" x14ac:dyDescent="0.2">
      <c r="B149" s="16" t="s">
        <v>276</v>
      </c>
      <c r="C149" s="16"/>
      <c r="D149" s="16"/>
      <c r="E149" s="16"/>
      <c r="F149" s="16"/>
      <c r="G149" s="16"/>
      <c r="H149" s="16"/>
      <c r="I149" s="16"/>
      <c r="J149" s="16"/>
    </row>
    <row r="150" spans="1:10" ht="40.5" customHeight="1" x14ac:dyDescent="0.2">
      <c r="B150" s="16" t="s">
        <v>104</v>
      </c>
      <c r="C150" s="16"/>
      <c r="D150" s="16"/>
      <c r="E150" s="16"/>
      <c r="F150" s="16"/>
      <c r="G150" s="16"/>
      <c r="H150" s="16"/>
      <c r="I150" s="16"/>
      <c r="J150" s="16"/>
    </row>
    <row r="151" spans="1:10" ht="27" customHeight="1" x14ac:dyDescent="0.2">
      <c r="A151" s="10" t="s">
        <v>103</v>
      </c>
      <c r="B151" s="14" t="s">
        <v>102</v>
      </c>
      <c r="C151" s="14"/>
      <c r="D151" s="14"/>
      <c r="E151" s="14"/>
      <c r="F151" s="14"/>
      <c r="G151" s="14"/>
      <c r="H151" s="14"/>
      <c r="I151" s="14"/>
      <c r="J151" s="14"/>
    </row>
    <row r="152" spans="1:10" ht="27" customHeight="1" x14ac:dyDescent="0.2">
      <c r="B152" s="14" t="s">
        <v>101</v>
      </c>
      <c r="C152" s="14"/>
      <c r="D152" s="14"/>
      <c r="E152" s="14"/>
      <c r="F152" s="14"/>
      <c r="G152" s="14"/>
      <c r="H152" s="14"/>
      <c r="I152" s="14"/>
      <c r="J152" s="14"/>
    </row>
    <row r="153" spans="1:10" ht="40.5" customHeight="1" x14ac:dyDescent="0.2">
      <c r="B153" s="12" t="s">
        <v>100</v>
      </c>
      <c r="C153" s="12"/>
      <c r="D153" s="12"/>
      <c r="E153" s="12"/>
      <c r="F153" s="12"/>
      <c r="G153" s="12"/>
      <c r="H153" s="12"/>
      <c r="I153" s="12"/>
      <c r="J153" s="12"/>
    </row>
    <row r="154" spans="1:10" ht="18" customHeight="1" x14ac:dyDescent="0.2"/>
  </sheetData>
  <sheetProtection selectLockedCells="1" selectUnlockedCells="1"/>
  <mergeCells count="287">
    <mergeCell ref="B143:J143"/>
    <mergeCell ref="B144:E144"/>
    <mergeCell ref="F144:J144"/>
    <mergeCell ref="B150:J150"/>
    <mergeCell ref="B151:J151"/>
    <mergeCell ref="B146:E146"/>
    <mergeCell ref="F146:J146"/>
    <mergeCell ref="B149:J149"/>
    <mergeCell ref="B153:J153"/>
    <mergeCell ref="B147:E147"/>
    <mergeCell ref="F147:J147"/>
    <mergeCell ref="B145:E145"/>
    <mergeCell ref="F145:J145"/>
    <mergeCell ref="B141:E141"/>
    <mergeCell ref="F141:J141"/>
    <mergeCell ref="B152:J152"/>
    <mergeCell ref="B142:E142"/>
    <mergeCell ref="F142:J142"/>
    <mergeCell ref="B135:E135"/>
    <mergeCell ref="F136:J136"/>
    <mergeCell ref="B139:E139"/>
    <mergeCell ref="F139:J139"/>
    <mergeCell ref="B137:E137"/>
    <mergeCell ref="F137:J137"/>
    <mergeCell ref="B138:E138"/>
    <mergeCell ref="F138:J138"/>
    <mergeCell ref="B140:E140"/>
    <mergeCell ref="F140:J140"/>
    <mergeCell ref="B133:E133"/>
    <mergeCell ref="F133:J133"/>
    <mergeCell ref="B134:E134"/>
    <mergeCell ref="F134:J134"/>
    <mergeCell ref="B136:E136"/>
    <mergeCell ref="F135:J135"/>
    <mergeCell ref="B130:E130"/>
    <mergeCell ref="F130:J130"/>
    <mergeCell ref="B131:E131"/>
    <mergeCell ref="F131:J131"/>
    <mergeCell ref="B132:E132"/>
    <mergeCell ref="F132:J132"/>
    <mergeCell ref="B128:E128"/>
    <mergeCell ref="B129:E129"/>
    <mergeCell ref="F128:J128"/>
    <mergeCell ref="F129:J129"/>
    <mergeCell ref="B124:E124"/>
    <mergeCell ref="F124:J124"/>
    <mergeCell ref="F117:J117"/>
    <mergeCell ref="B123:E123"/>
    <mergeCell ref="F123:J123"/>
    <mergeCell ref="B125:E125"/>
    <mergeCell ref="F125:J125"/>
    <mergeCell ref="B127:E127"/>
    <mergeCell ref="F127:J127"/>
    <mergeCell ref="F126:J126"/>
    <mergeCell ref="B114:E114"/>
    <mergeCell ref="F114:J114"/>
    <mergeCell ref="B118:E118"/>
    <mergeCell ref="F118:J118"/>
    <mergeCell ref="F119:J119"/>
    <mergeCell ref="F120:J120"/>
    <mergeCell ref="B119:E119"/>
    <mergeCell ref="B120:E120"/>
    <mergeCell ref="B117:E117"/>
    <mergeCell ref="B122:E122"/>
    <mergeCell ref="F122:J122"/>
    <mergeCell ref="B126:E126"/>
    <mergeCell ref="B110:E110"/>
    <mergeCell ref="F110:J110"/>
    <mergeCell ref="B109:E109"/>
    <mergeCell ref="F109:J109"/>
    <mergeCell ref="B111:E111"/>
    <mergeCell ref="F111:J111"/>
    <mergeCell ref="B115:E115"/>
    <mergeCell ref="B108:E108"/>
    <mergeCell ref="F108:J108"/>
    <mergeCell ref="B112:E112"/>
    <mergeCell ref="B104:E104"/>
    <mergeCell ref="B107:E107"/>
    <mergeCell ref="B116:E116"/>
    <mergeCell ref="F116:J116"/>
    <mergeCell ref="F115:J115"/>
    <mergeCell ref="B99:E99"/>
    <mergeCell ref="F99:J99"/>
    <mergeCell ref="B105:E105"/>
    <mergeCell ref="F105:J105"/>
    <mergeCell ref="B106:E106"/>
    <mergeCell ref="F106:J106"/>
    <mergeCell ref="B94:E94"/>
    <mergeCell ref="F94:J94"/>
    <mergeCell ref="B95:E95"/>
    <mergeCell ref="F95:J95"/>
    <mergeCell ref="B98:E98"/>
    <mergeCell ref="F98:J98"/>
    <mergeCell ref="B100:E100"/>
    <mergeCell ref="F100:J100"/>
    <mergeCell ref="B90:E90"/>
    <mergeCell ref="F90:J90"/>
    <mergeCell ref="B91:E91"/>
    <mergeCell ref="F91:J91"/>
    <mergeCell ref="B92:E92"/>
    <mergeCell ref="F92:J92"/>
    <mergeCell ref="B93:E93"/>
    <mergeCell ref="F93:J93"/>
    <mergeCell ref="B102:E102"/>
    <mergeCell ref="F102:J102"/>
    <mergeCell ref="B103:E103"/>
    <mergeCell ref="F103:J103"/>
    <mergeCell ref="B101:E101"/>
    <mergeCell ref="F101:J101"/>
    <mergeCell ref="B96:E96"/>
    <mergeCell ref="F96:J96"/>
    <mergeCell ref="B97:E97"/>
    <mergeCell ref="F97:J97"/>
    <mergeCell ref="B87:E87"/>
    <mergeCell ref="F87:J87"/>
    <mergeCell ref="B88:E88"/>
    <mergeCell ref="F88:J88"/>
    <mergeCell ref="B89:E89"/>
    <mergeCell ref="F89:J89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0:E50"/>
    <mergeCell ref="F50:J50"/>
    <mergeCell ref="B45:E45"/>
    <mergeCell ref="F45:J45"/>
    <mergeCell ref="B46:E46"/>
    <mergeCell ref="F46:J46"/>
    <mergeCell ref="B47:E47"/>
    <mergeCell ref="F47:J47"/>
    <mergeCell ref="F40:J40"/>
    <mergeCell ref="B41:E41"/>
    <mergeCell ref="F41:J41"/>
    <mergeCell ref="B48:E48"/>
    <mergeCell ref="F48:J48"/>
    <mergeCell ref="B49:E49"/>
    <mergeCell ref="F49:J49"/>
    <mergeCell ref="F7:J7"/>
    <mergeCell ref="B3:E3"/>
    <mergeCell ref="F42:J42"/>
    <mergeCell ref="B43:E43"/>
    <mergeCell ref="F43:J43"/>
    <mergeCell ref="B44:E44"/>
    <mergeCell ref="F44:J44"/>
    <mergeCell ref="B39:E39"/>
    <mergeCell ref="F39:J39"/>
    <mergeCell ref="B40:E40"/>
    <mergeCell ref="B8:E8"/>
    <mergeCell ref="B9:E9"/>
    <mergeCell ref="B10:E10"/>
    <mergeCell ref="B1:J1"/>
    <mergeCell ref="F2:J2"/>
    <mergeCell ref="B4:J4"/>
    <mergeCell ref="B5:E5"/>
    <mergeCell ref="F5:J5"/>
    <mergeCell ref="B6:E6"/>
    <mergeCell ref="B7:E7"/>
    <mergeCell ref="B16:E16"/>
    <mergeCell ref="B17:E17"/>
    <mergeCell ref="F17:J17"/>
    <mergeCell ref="B12:E12"/>
    <mergeCell ref="F13:J13"/>
    <mergeCell ref="F14:J14"/>
    <mergeCell ref="F16:J16"/>
    <mergeCell ref="B11:E11"/>
    <mergeCell ref="F12:J12"/>
    <mergeCell ref="B13:E13"/>
    <mergeCell ref="B14:E14"/>
    <mergeCell ref="B15:E15"/>
    <mergeCell ref="F15:J15"/>
    <mergeCell ref="B32:E32"/>
    <mergeCell ref="F32:J32"/>
    <mergeCell ref="B27:E27"/>
    <mergeCell ref="F27:J27"/>
    <mergeCell ref="B28:E28"/>
    <mergeCell ref="B29:E29"/>
    <mergeCell ref="B23:E23"/>
    <mergeCell ref="B24:E24"/>
    <mergeCell ref="B25:E25"/>
    <mergeCell ref="F25:J25"/>
    <mergeCell ref="B21:E21"/>
    <mergeCell ref="F21:J21"/>
    <mergeCell ref="B18:E18"/>
    <mergeCell ref="B19:E19"/>
    <mergeCell ref="B20:E20"/>
    <mergeCell ref="F20:J20"/>
    <mergeCell ref="B22:E22"/>
    <mergeCell ref="F22:J22"/>
    <mergeCell ref="F34:J34"/>
    <mergeCell ref="B35:E35"/>
    <mergeCell ref="F35:J35"/>
    <mergeCell ref="B42:E42"/>
    <mergeCell ref="B121:E121"/>
    <mergeCell ref="B26:E26"/>
    <mergeCell ref="F26:J26"/>
    <mergeCell ref="B30:E30"/>
    <mergeCell ref="B31:E31"/>
    <mergeCell ref="F31:J31"/>
    <mergeCell ref="B36:E36"/>
    <mergeCell ref="F36:J36"/>
    <mergeCell ref="F30:J30"/>
    <mergeCell ref="B37:E37"/>
    <mergeCell ref="F37:J37"/>
    <mergeCell ref="B38:E38"/>
    <mergeCell ref="F38:J38"/>
    <mergeCell ref="B33:E33"/>
    <mergeCell ref="F33:J33"/>
    <mergeCell ref="B34:E34"/>
    <mergeCell ref="B113:E113"/>
    <mergeCell ref="F113:J113"/>
    <mergeCell ref="F18:J18"/>
    <mergeCell ref="F19:J19"/>
    <mergeCell ref="F23:J23"/>
    <mergeCell ref="F24:J24"/>
    <mergeCell ref="F28:J28"/>
    <mergeCell ref="F29:J29"/>
    <mergeCell ref="F107:J107"/>
    <mergeCell ref="F112:J11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20" style="10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83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33134.400000000001</v>
      </c>
      <c r="G8" s="98">
        <f>H8*1.1</f>
        <v>30373.200000000001</v>
      </c>
      <c r="H8" s="98">
        <v>27612</v>
      </c>
      <c r="I8" s="98">
        <f>H8*0.75</f>
        <v>20709</v>
      </c>
      <c r="J8" s="98">
        <f>H8*0.5</f>
        <v>13806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46656</v>
      </c>
      <c r="G9" s="96">
        <f>H9*1.1</f>
        <v>42768</v>
      </c>
      <c r="H9" s="96">
        <v>38880</v>
      </c>
      <c r="I9" s="96">
        <f>H9*0.75</f>
        <v>29160</v>
      </c>
      <c r="J9" s="96">
        <f>H9*0.5</f>
        <v>19440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41212.799999999996</v>
      </c>
      <c r="G10" s="96">
        <f>H10*1.1</f>
        <v>37778.400000000001</v>
      </c>
      <c r="H10" s="96">
        <v>34344</v>
      </c>
      <c r="I10" s="96">
        <f>H10*0.75</f>
        <v>25758</v>
      </c>
      <c r="J10" s="96">
        <f>H10*0.5</f>
        <v>17172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57888</v>
      </c>
      <c r="G11" s="94">
        <f>H11*1.1</f>
        <v>53064.000000000007</v>
      </c>
      <c r="H11" s="94">
        <v>48240</v>
      </c>
      <c r="I11" s="94">
        <f>H11*0.75</f>
        <v>36180</v>
      </c>
      <c r="J11" s="94">
        <f>H11*0.5</f>
        <v>24120</v>
      </c>
    </row>
    <row r="12" spans="1:10" ht="24" thickBot="1" x14ac:dyDescent="0.25"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7452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10800</v>
      </c>
      <c r="G14" s="122"/>
      <c r="H14" s="122"/>
      <c r="I14" s="122"/>
      <c r="J14" s="121"/>
    </row>
    <row r="15" spans="1:10" ht="24" thickBot="1" x14ac:dyDescent="0.25"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1080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1512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1440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2016</v>
      </c>
      <c r="G19" s="122"/>
      <c r="H19" s="122"/>
      <c r="I19" s="122"/>
      <c r="J19" s="121"/>
    </row>
    <row r="20" spans="1:10" ht="24" thickBot="1" x14ac:dyDescent="0.25"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2124 до 84960</v>
      </c>
      <c r="G21" s="87"/>
      <c r="H21" s="87"/>
      <c r="I21" s="87"/>
      <c r="J21" s="86"/>
    </row>
    <row r="22" spans="1:10" ht="36" customHeight="1" outlineLevel="1" x14ac:dyDescent="0.2">
      <c r="B22" s="65" t="s">
        <v>226</v>
      </c>
      <c r="C22" s="79"/>
      <c r="D22" s="79"/>
      <c r="E22" s="35"/>
      <c r="F22" s="46">
        <v>2124</v>
      </c>
      <c r="G22" s="45"/>
      <c r="H22" s="45"/>
      <c r="I22" s="45"/>
      <c r="J22" s="44"/>
    </row>
    <row r="23" spans="1:10" ht="36" customHeight="1" outlineLevel="1" x14ac:dyDescent="0.2">
      <c r="B23" s="65" t="s">
        <v>225</v>
      </c>
      <c r="C23" s="79"/>
      <c r="D23" s="79"/>
      <c r="E23" s="35"/>
      <c r="F23" s="46">
        <v>4248</v>
      </c>
      <c r="G23" s="45"/>
      <c r="H23" s="45"/>
      <c r="I23" s="45"/>
      <c r="J23" s="44"/>
    </row>
    <row r="24" spans="1:10" ht="36" customHeight="1" outlineLevel="1" x14ac:dyDescent="0.2">
      <c r="B24" s="65" t="s">
        <v>224</v>
      </c>
      <c r="C24" s="79"/>
      <c r="D24" s="79"/>
      <c r="E24" s="35"/>
      <c r="F24" s="46">
        <v>6372</v>
      </c>
      <c r="G24" s="45"/>
      <c r="H24" s="45"/>
      <c r="I24" s="45"/>
      <c r="J24" s="44"/>
    </row>
    <row r="25" spans="1:10" ht="36" customHeight="1" outlineLevel="1" x14ac:dyDescent="0.2">
      <c r="B25" s="65" t="s">
        <v>223</v>
      </c>
      <c r="C25" s="79"/>
      <c r="D25" s="79"/>
      <c r="E25" s="35"/>
      <c r="F25" s="46">
        <v>8496</v>
      </c>
      <c r="G25" s="45"/>
      <c r="H25" s="45"/>
      <c r="I25" s="45"/>
      <c r="J25" s="44"/>
    </row>
    <row r="26" spans="1:10" ht="36" customHeight="1" outlineLevel="1" x14ac:dyDescent="0.2">
      <c r="B26" s="65" t="s">
        <v>222</v>
      </c>
      <c r="C26" s="79"/>
      <c r="D26" s="79"/>
      <c r="E26" s="35"/>
      <c r="F26" s="46">
        <v>10620</v>
      </c>
      <c r="G26" s="45"/>
      <c r="H26" s="45"/>
      <c r="I26" s="45"/>
      <c r="J26" s="44"/>
    </row>
    <row r="27" spans="1:10" ht="36" customHeight="1" outlineLevel="1" x14ac:dyDescent="0.2">
      <c r="B27" s="65" t="s">
        <v>221</v>
      </c>
      <c r="C27" s="79"/>
      <c r="D27" s="79"/>
      <c r="E27" s="35"/>
      <c r="F27" s="46">
        <v>12744</v>
      </c>
      <c r="G27" s="45"/>
      <c r="H27" s="45"/>
      <c r="I27" s="45"/>
      <c r="J27" s="44"/>
    </row>
    <row r="28" spans="1:10" ht="36" customHeight="1" outlineLevel="1" x14ac:dyDescent="0.2">
      <c r="B28" s="65" t="s">
        <v>220</v>
      </c>
      <c r="C28" s="79"/>
      <c r="D28" s="79"/>
      <c r="E28" s="35"/>
      <c r="F28" s="46">
        <v>14868</v>
      </c>
      <c r="G28" s="45"/>
      <c r="H28" s="45"/>
      <c r="I28" s="45"/>
      <c r="J28" s="44"/>
    </row>
    <row r="29" spans="1:10" ht="36" customHeight="1" outlineLevel="1" x14ac:dyDescent="0.2">
      <c r="B29" s="65" t="s">
        <v>219</v>
      </c>
      <c r="C29" s="79"/>
      <c r="D29" s="79"/>
      <c r="E29" s="35"/>
      <c r="F29" s="46">
        <v>16992</v>
      </c>
      <c r="G29" s="45"/>
      <c r="H29" s="45"/>
      <c r="I29" s="45"/>
      <c r="J29" s="44"/>
    </row>
    <row r="30" spans="1:10" ht="36" customHeight="1" outlineLevel="1" x14ac:dyDescent="0.2">
      <c r="B30" s="65" t="s">
        <v>218</v>
      </c>
      <c r="C30" s="79"/>
      <c r="D30" s="79"/>
      <c r="E30" s="35"/>
      <c r="F30" s="46">
        <v>19116</v>
      </c>
      <c r="G30" s="45"/>
      <c r="H30" s="45"/>
      <c r="I30" s="45"/>
      <c r="J30" s="44"/>
    </row>
    <row r="31" spans="1:10" ht="36" customHeight="1" outlineLevel="1" x14ac:dyDescent="0.2">
      <c r="B31" s="65" t="s">
        <v>217</v>
      </c>
      <c r="C31" s="79"/>
      <c r="D31" s="79"/>
      <c r="E31" s="35"/>
      <c r="F31" s="46">
        <v>21240</v>
      </c>
      <c r="G31" s="45"/>
      <c r="H31" s="45"/>
      <c r="I31" s="45"/>
      <c r="J31" s="44"/>
    </row>
    <row r="32" spans="1:10" ht="36" customHeight="1" outlineLevel="1" x14ac:dyDescent="0.2">
      <c r="B32" s="65" t="s">
        <v>216</v>
      </c>
      <c r="C32" s="79"/>
      <c r="D32" s="79"/>
      <c r="E32" s="35"/>
      <c r="F32" s="46">
        <v>23364</v>
      </c>
      <c r="G32" s="45"/>
      <c r="H32" s="45"/>
      <c r="I32" s="45"/>
      <c r="J32" s="44"/>
    </row>
    <row r="33" spans="2:10" ht="36" customHeight="1" outlineLevel="1" x14ac:dyDescent="0.2">
      <c r="B33" s="65" t="s">
        <v>215</v>
      </c>
      <c r="C33" s="79"/>
      <c r="D33" s="79"/>
      <c r="E33" s="35"/>
      <c r="F33" s="46">
        <v>25488</v>
      </c>
      <c r="G33" s="45"/>
      <c r="H33" s="45"/>
      <c r="I33" s="45"/>
      <c r="J33" s="44"/>
    </row>
    <row r="34" spans="2:10" ht="36" customHeight="1" outlineLevel="1" x14ac:dyDescent="0.2">
      <c r="B34" s="65" t="s">
        <v>214</v>
      </c>
      <c r="C34" s="79"/>
      <c r="D34" s="79"/>
      <c r="E34" s="35"/>
      <c r="F34" s="46">
        <v>27612</v>
      </c>
      <c r="G34" s="45"/>
      <c r="H34" s="45"/>
      <c r="I34" s="45"/>
      <c r="J34" s="44"/>
    </row>
    <row r="35" spans="2:10" ht="36" customHeight="1" outlineLevel="1" x14ac:dyDescent="0.2">
      <c r="B35" s="65" t="s">
        <v>213</v>
      </c>
      <c r="C35" s="79"/>
      <c r="D35" s="79"/>
      <c r="E35" s="35"/>
      <c r="F35" s="46">
        <v>29736</v>
      </c>
      <c r="G35" s="45"/>
      <c r="H35" s="45"/>
      <c r="I35" s="45"/>
      <c r="J35" s="44"/>
    </row>
    <row r="36" spans="2:10" ht="36" customHeight="1" outlineLevel="1" x14ac:dyDescent="0.2">
      <c r="B36" s="65" t="s">
        <v>212</v>
      </c>
      <c r="C36" s="79"/>
      <c r="D36" s="79"/>
      <c r="E36" s="35"/>
      <c r="F36" s="46">
        <v>31860</v>
      </c>
      <c r="G36" s="45"/>
      <c r="H36" s="45"/>
      <c r="I36" s="45"/>
      <c r="J36" s="44"/>
    </row>
    <row r="37" spans="2:10" ht="36" customHeight="1" outlineLevel="1" x14ac:dyDescent="0.2">
      <c r="B37" s="65" t="s">
        <v>211</v>
      </c>
      <c r="C37" s="79"/>
      <c r="D37" s="79"/>
      <c r="E37" s="35"/>
      <c r="F37" s="46">
        <v>33984</v>
      </c>
      <c r="G37" s="45"/>
      <c r="H37" s="45"/>
      <c r="I37" s="45"/>
      <c r="J37" s="44"/>
    </row>
    <row r="38" spans="2:10" ht="36" customHeight="1" outlineLevel="1" x14ac:dyDescent="0.2">
      <c r="B38" s="65" t="s">
        <v>210</v>
      </c>
      <c r="C38" s="79"/>
      <c r="D38" s="79"/>
      <c r="E38" s="35"/>
      <c r="F38" s="46">
        <v>36108</v>
      </c>
      <c r="G38" s="45"/>
      <c r="H38" s="45"/>
      <c r="I38" s="45"/>
      <c r="J38" s="44"/>
    </row>
    <row r="39" spans="2:10" ht="36" customHeight="1" outlineLevel="1" x14ac:dyDescent="0.2">
      <c r="B39" s="65" t="s">
        <v>209</v>
      </c>
      <c r="C39" s="79"/>
      <c r="D39" s="79"/>
      <c r="E39" s="35"/>
      <c r="F39" s="46">
        <v>38232</v>
      </c>
      <c r="G39" s="45"/>
      <c r="H39" s="45"/>
      <c r="I39" s="45"/>
      <c r="J39" s="44"/>
    </row>
    <row r="40" spans="2:10" ht="36" customHeight="1" outlineLevel="1" x14ac:dyDescent="0.2">
      <c r="B40" s="65" t="s">
        <v>208</v>
      </c>
      <c r="C40" s="79"/>
      <c r="D40" s="79"/>
      <c r="E40" s="35"/>
      <c r="F40" s="46">
        <v>40356</v>
      </c>
      <c r="G40" s="45"/>
      <c r="H40" s="45"/>
      <c r="I40" s="45"/>
      <c r="J40" s="44"/>
    </row>
    <row r="41" spans="2:10" ht="36" customHeight="1" outlineLevel="1" x14ac:dyDescent="0.2">
      <c r="B41" s="65" t="s">
        <v>207</v>
      </c>
      <c r="C41" s="79"/>
      <c r="D41" s="79"/>
      <c r="E41" s="35"/>
      <c r="F41" s="46">
        <v>42480</v>
      </c>
      <c r="G41" s="45"/>
      <c r="H41" s="45"/>
      <c r="I41" s="45"/>
      <c r="J41" s="44"/>
    </row>
    <row r="42" spans="2:10" ht="36" customHeight="1" outlineLevel="1" x14ac:dyDescent="0.2">
      <c r="B42" s="65" t="s">
        <v>206</v>
      </c>
      <c r="C42" s="79"/>
      <c r="D42" s="79"/>
      <c r="E42" s="35"/>
      <c r="F42" s="46">
        <v>4248</v>
      </c>
      <c r="G42" s="45"/>
      <c r="H42" s="45"/>
      <c r="I42" s="45"/>
      <c r="J42" s="44"/>
    </row>
    <row r="43" spans="2:10" ht="36" customHeight="1" outlineLevel="1" x14ac:dyDescent="0.2">
      <c r="B43" s="65" t="s">
        <v>205</v>
      </c>
      <c r="C43" s="79"/>
      <c r="D43" s="79"/>
      <c r="E43" s="35"/>
      <c r="F43" s="46">
        <v>8496</v>
      </c>
      <c r="G43" s="45"/>
      <c r="H43" s="45"/>
      <c r="I43" s="45"/>
      <c r="J43" s="44"/>
    </row>
    <row r="44" spans="2:10" ht="36" customHeight="1" outlineLevel="1" x14ac:dyDescent="0.2">
      <c r="B44" s="65" t="s">
        <v>204</v>
      </c>
      <c r="C44" s="79"/>
      <c r="D44" s="79"/>
      <c r="E44" s="35"/>
      <c r="F44" s="46">
        <v>12744</v>
      </c>
      <c r="G44" s="45"/>
      <c r="H44" s="45"/>
      <c r="I44" s="45"/>
      <c r="J44" s="44"/>
    </row>
    <row r="45" spans="2:10" ht="36" customHeight="1" outlineLevel="1" x14ac:dyDescent="0.2">
      <c r="B45" s="65" t="s">
        <v>203</v>
      </c>
      <c r="C45" s="79"/>
      <c r="D45" s="79"/>
      <c r="E45" s="35"/>
      <c r="F45" s="46">
        <v>16992</v>
      </c>
      <c r="G45" s="45"/>
      <c r="H45" s="45"/>
      <c r="I45" s="45"/>
      <c r="J45" s="44"/>
    </row>
    <row r="46" spans="2:10" ht="36" customHeight="1" outlineLevel="1" x14ac:dyDescent="0.2">
      <c r="B46" s="65" t="s">
        <v>202</v>
      </c>
      <c r="C46" s="79"/>
      <c r="D46" s="79"/>
      <c r="E46" s="35"/>
      <c r="F46" s="46">
        <v>21240</v>
      </c>
      <c r="G46" s="45"/>
      <c r="H46" s="45"/>
      <c r="I46" s="45"/>
      <c r="J46" s="44"/>
    </row>
    <row r="47" spans="2:10" ht="36" customHeight="1" outlineLevel="1" x14ac:dyDescent="0.2">
      <c r="B47" s="65" t="s">
        <v>201</v>
      </c>
      <c r="C47" s="79"/>
      <c r="D47" s="79"/>
      <c r="E47" s="35"/>
      <c r="F47" s="46">
        <v>25488</v>
      </c>
      <c r="G47" s="45"/>
      <c r="H47" s="45"/>
      <c r="I47" s="45"/>
      <c r="J47" s="44"/>
    </row>
    <row r="48" spans="2:10" ht="36" customHeight="1" outlineLevel="1" x14ac:dyDescent="0.2">
      <c r="B48" s="65" t="s">
        <v>200</v>
      </c>
      <c r="C48" s="79"/>
      <c r="D48" s="79"/>
      <c r="E48" s="35"/>
      <c r="F48" s="46">
        <v>29736</v>
      </c>
      <c r="G48" s="45"/>
      <c r="H48" s="45"/>
      <c r="I48" s="45"/>
      <c r="J48" s="44"/>
    </row>
    <row r="49" spans="2:10" ht="36" customHeight="1" outlineLevel="1" x14ac:dyDescent="0.2">
      <c r="B49" s="65" t="s">
        <v>199</v>
      </c>
      <c r="C49" s="79"/>
      <c r="D49" s="79"/>
      <c r="E49" s="35"/>
      <c r="F49" s="46">
        <v>33984</v>
      </c>
      <c r="G49" s="45"/>
      <c r="H49" s="45"/>
      <c r="I49" s="45"/>
      <c r="J49" s="44"/>
    </row>
    <row r="50" spans="2:10" ht="36" customHeight="1" outlineLevel="1" x14ac:dyDescent="0.2">
      <c r="B50" s="65" t="s">
        <v>198</v>
      </c>
      <c r="C50" s="79"/>
      <c r="D50" s="79"/>
      <c r="E50" s="35"/>
      <c r="F50" s="46">
        <v>38232</v>
      </c>
      <c r="G50" s="45"/>
      <c r="H50" s="45"/>
      <c r="I50" s="45"/>
      <c r="J50" s="44"/>
    </row>
    <row r="51" spans="2:10" ht="36" customHeight="1" outlineLevel="1" x14ac:dyDescent="0.2">
      <c r="B51" s="65" t="s">
        <v>197</v>
      </c>
      <c r="C51" s="79"/>
      <c r="D51" s="79"/>
      <c r="E51" s="35"/>
      <c r="F51" s="46">
        <v>42480</v>
      </c>
      <c r="G51" s="45"/>
      <c r="H51" s="45"/>
      <c r="I51" s="45"/>
      <c r="J51" s="44"/>
    </row>
    <row r="52" spans="2:10" ht="36" customHeight="1" outlineLevel="1" x14ac:dyDescent="0.2">
      <c r="B52" s="65" t="s">
        <v>196</v>
      </c>
      <c r="C52" s="79"/>
      <c r="D52" s="79"/>
      <c r="E52" s="35"/>
      <c r="F52" s="46">
        <v>46728</v>
      </c>
      <c r="G52" s="45"/>
      <c r="H52" s="45"/>
      <c r="I52" s="45"/>
      <c r="J52" s="44"/>
    </row>
    <row r="53" spans="2:10" ht="36" customHeight="1" outlineLevel="1" x14ac:dyDescent="0.2">
      <c r="B53" s="65" t="s">
        <v>195</v>
      </c>
      <c r="C53" s="79"/>
      <c r="D53" s="79"/>
      <c r="E53" s="35"/>
      <c r="F53" s="46">
        <v>50976</v>
      </c>
      <c r="G53" s="45"/>
      <c r="H53" s="45"/>
      <c r="I53" s="45"/>
      <c r="J53" s="44"/>
    </row>
    <row r="54" spans="2:10" ht="36" customHeight="1" outlineLevel="1" x14ac:dyDescent="0.2">
      <c r="B54" s="65" t="s">
        <v>194</v>
      </c>
      <c r="C54" s="79"/>
      <c r="D54" s="79"/>
      <c r="E54" s="35"/>
      <c r="F54" s="46">
        <v>55224</v>
      </c>
      <c r="G54" s="45"/>
      <c r="H54" s="45"/>
      <c r="I54" s="45"/>
      <c r="J54" s="44"/>
    </row>
    <row r="55" spans="2:10" ht="36" customHeight="1" outlineLevel="1" x14ac:dyDescent="0.2">
      <c r="B55" s="65" t="s">
        <v>193</v>
      </c>
      <c r="C55" s="79"/>
      <c r="D55" s="79"/>
      <c r="E55" s="35"/>
      <c r="F55" s="46">
        <v>59472</v>
      </c>
      <c r="G55" s="45"/>
      <c r="H55" s="45"/>
      <c r="I55" s="45"/>
      <c r="J55" s="44"/>
    </row>
    <row r="56" spans="2:10" ht="36" customHeight="1" outlineLevel="1" x14ac:dyDescent="0.2">
      <c r="B56" s="65" t="s">
        <v>192</v>
      </c>
      <c r="C56" s="79"/>
      <c r="D56" s="79"/>
      <c r="E56" s="35"/>
      <c r="F56" s="46">
        <v>63720</v>
      </c>
      <c r="G56" s="45"/>
      <c r="H56" s="45"/>
      <c r="I56" s="45"/>
      <c r="J56" s="44"/>
    </row>
    <row r="57" spans="2:10" ht="36" customHeight="1" outlineLevel="1" x14ac:dyDescent="0.2">
      <c r="B57" s="65" t="s">
        <v>191</v>
      </c>
      <c r="C57" s="79"/>
      <c r="D57" s="79"/>
      <c r="E57" s="35"/>
      <c r="F57" s="46">
        <v>67968</v>
      </c>
      <c r="G57" s="45"/>
      <c r="H57" s="45"/>
      <c r="I57" s="45"/>
      <c r="J57" s="44"/>
    </row>
    <row r="58" spans="2:10" ht="36" customHeight="1" outlineLevel="1" x14ac:dyDescent="0.2">
      <c r="B58" s="65" t="s">
        <v>190</v>
      </c>
      <c r="C58" s="79"/>
      <c r="D58" s="79"/>
      <c r="E58" s="35"/>
      <c r="F58" s="46">
        <v>72216</v>
      </c>
      <c r="G58" s="45"/>
      <c r="H58" s="45"/>
      <c r="I58" s="45"/>
      <c r="J58" s="44"/>
    </row>
    <row r="59" spans="2:10" ht="36" customHeight="1" outlineLevel="1" x14ac:dyDescent="0.2">
      <c r="B59" s="65" t="s">
        <v>189</v>
      </c>
      <c r="C59" s="79"/>
      <c r="D59" s="79"/>
      <c r="E59" s="35"/>
      <c r="F59" s="46">
        <v>76464</v>
      </c>
      <c r="G59" s="45"/>
      <c r="H59" s="45"/>
      <c r="I59" s="45"/>
      <c r="J59" s="44"/>
    </row>
    <row r="60" spans="2:10" ht="36" customHeight="1" outlineLevel="1" x14ac:dyDescent="0.2">
      <c r="B60" s="65" t="s">
        <v>188</v>
      </c>
      <c r="C60" s="79"/>
      <c r="D60" s="79"/>
      <c r="E60" s="35"/>
      <c r="F60" s="46">
        <v>80712</v>
      </c>
      <c r="G60" s="45"/>
      <c r="H60" s="45"/>
      <c r="I60" s="45"/>
      <c r="J60" s="44"/>
    </row>
    <row r="61" spans="2:10" ht="36" customHeight="1" outlineLevel="1" thickBot="1" x14ac:dyDescent="0.25">
      <c r="B61" s="65" t="s">
        <v>187</v>
      </c>
      <c r="C61" s="79"/>
      <c r="D61" s="79"/>
      <c r="E61" s="35"/>
      <c r="F61" s="46">
        <v>84960</v>
      </c>
      <c r="G61" s="45"/>
      <c r="H61" s="45"/>
      <c r="I61" s="45"/>
      <c r="J61" s="44"/>
    </row>
    <row r="62" spans="2:10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5310 до 45666</v>
      </c>
      <c r="G62" s="74"/>
      <c r="H62" s="74"/>
      <c r="I62" s="74"/>
      <c r="J62" s="73"/>
    </row>
    <row r="63" spans="2:10" ht="36" customHeight="1" outlineLevel="1" x14ac:dyDescent="0.2">
      <c r="B63" s="85" t="s">
        <v>185</v>
      </c>
      <c r="C63" s="84"/>
      <c r="D63" s="84"/>
      <c r="E63" s="83"/>
      <c r="F63" s="82">
        <v>9216</v>
      </c>
      <c r="G63" s="81"/>
      <c r="H63" s="81"/>
      <c r="I63" s="81"/>
      <c r="J63" s="80"/>
    </row>
    <row r="64" spans="2:10" ht="36" customHeight="1" outlineLevel="1" x14ac:dyDescent="0.2">
      <c r="B64" s="65" t="s">
        <v>184</v>
      </c>
      <c r="C64" s="79"/>
      <c r="D64" s="79"/>
      <c r="E64" s="35"/>
      <c r="F64" s="46">
        <v>14580</v>
      </c>
      <c r="G64" s="45"/>
      <c r="H64" s="45"/>
      <c r="I64" s="45"/>
      <c r="J64" s="44"/>
    </row>
    <row r="65" spans="2:10" ht="36" customHeight="1" outlineLevel="1" x14ac:dyDescent="0.2">
      <c r="B65" s="65" t="s">
        <v>183</v>
      </c>
      <c r="C65" s="79"/>
      <c r="D65" s="79"/>
      <c r="E65" s="35"/>
      <c r="F65" s="46">
        <v>5310</v>
      </c>
      <c r="G65" s="45"/>
      <c r="H65" s="45"/>
      <c r="I65" s="45"/>
      <c r="J65" s="44"/>
    </row>
    <row r="66" spans="2:10" ht="36" customHeight="1" outlineLevel="1" x14ac:dyDescent="0.2">
      <c r="B66" s="65" t="s">
        <v>182</v>
      </c>
      <c r="C66" s="79"/>
      <c r="D66" s="79"/>
      <c r="E66" s="35"/>
      <c r="F66" s="46">
        <v>7434</v>
      </c>
      <c r="G66" s="45"/>
      <c r="H66" s="45"/>
      <c r="I66" s="45"/>
      <c r="J66" s="44"/>
    </row>
    <row r="67" spans="2:10" ht="36" customHeight="1" outlineLevel="1" x14ac:dyDescent="0.2">
      <c r="B67" s="65" t="s">
        <v>181</v>
      </c>
      <c r="C67" s="79"/>
      <c r="D67" s="79"/>
      <c r="E67" s="35"/>
      <c r="F67" s="46">
        <v>9558</v>
      </c>
      <c r="G67" s="45"/>
      <c r="H67" s="45"/>
      <c r="I67" s="45"/>
      <c r="J67" s="44"/>
    </row>
    <row r="68" spans="2:10" ht="36" customHeight="1" outlineLevel="1" x14ac:dyDescent="0.2">
      <c r="B68" s="65" t="s">
        <v>180</v>
      </c>
      <c r="C68" s="79"/>
      <c r="D68" s="79"/>
      <c r="E68" s="35"/>
      <c r="F68" s="46">
        <v>11682</v>
      </c>
      <c r="G68" s="45"/>
      <c r="H68" s="45"/>
      <c r="I68" s="45"/>
      <c r="J68" s="44"/>
    </row>
    <row r="69" spans="2:10" ht="36" customHeight="1" outlineLevel="1" x14ac:dyDescent="0.2">
      <c r="B69" s="65" t="s">
        <v>179</v>
      </c>
      <c r="C69" s="79"/>
      <c r="D69" s="79"/>
      <c r="E69" s="35"/>
      <c r="F69" s="46">
        <v>13806</v>
      </c>
      <c r="G69" s="45"/>
      <c r="H69" s="45"/>
      <c r="I69" s="45"/>
      <c r="J69" s="44"/>
    </row>
    <row r="70" spans="2:10" ht="36" customHeight="1" outlineLevel="1" x14ac:dyDescent="0.2">
      <c r="B70" s="65" t="s">
        <v>178</v>
      </c>
      <c r="C70" s="79"/>
      <c r="D70" s="79"/>
      <c r="E70" s="35"/>
      <c r="F70" s="46">
        <v>15930</v>
      </c>
      <c r="G70" s="45"/>
      <c r="H70" s="45"/>
      <c r="I70" s="45"/>
      <c r="J70" s="44"/>
    </row>
    <row r="71" spans="2:10" ht="36" customHeight="1" outlineLevel="1" x14ac:dyDescent="0.2">
      <c r="B71" s="65" t="s">
        <v>177</v>
      </c>
      <c r="C71" s="79"/>
      <c r="D71" s="79"/>
      <c r="E71" s="35"/>
      <c r="F71" s="46">
        <v>18054</v>
      </c>
      <c r="G71" s="45"/>
      <c r="H71" s="45"/>
      <c r="I71" s="45"/>
      <c r="J71" s="44"/>
    </row>
    <row r="72" spans="2:10" ht="36" customHeight="1" outlineLevel="1" x14ac:dyDescent="0.2">
      <c r="B72" s="65" t="s">
        <v>176</v>
      </c>
      <c r="C72" s="79"/>
      <c r="D72" s="79"/>
      <c r="E72" s="35"/>
      <c r="F72" s="46">
        <v>20178</v>
      </c>
      <c r="G72" s="45"/>
      <c r="H72" s="45"/>
      <c r="I72" s="45"/>
      <c r="J72" s="44"/>
    </row>
    <row r="73" spans="2:10" ht="36" customHeight="1" outlineLevel="1" x14ac:dyDescent="0.2">
      <c r="B73" s="65" t="s">
        <v>175</v>
      </c>
      <c r="C73" s="79"/>
      <c r="D73" s="79"/>
      <c r="E73" s="35"/>
      <c r="F73" s="46">
        <v>22302</v>
      </c>
      <c r="G73" s="45"/>
      <c r="H73" s="45"/>
      <c r="I73" s="45"/>
      <c r="J73" s="44"/>
    </row>
    <row r="74" spans="2:10" ht="36" customHeight="1" outlineLevel="1" x14ac:dyDescent="0.2">
      <c r="B74" s="65" t="s">
        <v>174</v>
      </c>
      <c r="C74" s="79"/>
      <c r="D74" s="79"/>
      <c r="E74" s="35"/>
      <c r="F74" s="46">
        <v>24426</v>
      </c>
      <c r="G74" s="45"/>
      <c r="H74" s="45"/>
      <c r="I74" s="45"/>
      <c r="J74" s="44"/>
    </row>
    <row r="75" spans="2:10" ht="36" customHeight="1" outlineLevel="1" x14ac:dyDescent="0.2">
      <c r="B75" s="65" t="s">
        <v>173</v>
      </c>
      <c r="C75" s="79"/>
      <c r="D75" s="79"/>
      <c r="E75" s="35"/>
      <c r="F75" s="46">
        <v>26550</v>
      </c>
      <c r="G75" s="45"/>
      <c r="H75" s="45"/>
      <c r="I75" s="45"/>
      <c r="J75" s="44"/>
    </row>
    <row r="76" spans="2:10" ht="36" customHeight="1" outlineLevel="1" x14ac:dyDescent="0.2">
      <c r="B76" s="65" t="s">
        <v>172</v>
      </c>
      <c r="C76" s="79"/>
      <c r="D76" s="79"/>
      <c r="E76" s="35"/>
      <c r="F76" s="46">
        <v>28674</v>
      </c>
      <c r="G76" s="45"/>
      <c r="H76" s="45"/>
      <c r="I76" s="45"/>
      <c r="J76" s="44"/>
    </row>
    <row r="77" spans="2:10" ht="36" customHeight="1" outlineLevel="1" x14ac:dyDescent="0.2">
      <c r="B77" s="65" t="s">
        <v>171</v>
      </c>
      <c r="C77" s="79"/>
      <c r="D77" s="79"/>
      <c r="E77" s="35"/>
      <c r="F77" s="46">
        <v>30798</v>
      </c>
      <c r="G77" s="45"/>
      <c r="H77" s="45"/>
      <c r="I77" s="45"/>
      <c r="J77" s="44"/>
    </row>
    <row r="78" spans="2:10" ht="36" customHeight="1" outlineLevel="1" x14ac:dyDescent="0.2">
      <c r="B78" s="65" t="s">
        <v>170</v>
      </c>
      <c r="C78" s="79"/>
      <c r="D78" s="79"/>
      <c r="E78" s="35"/>
      <c r="F78" s="46">
        <v>32922</v>
      </c>
      <c r="G78" s="45"/>
      <c r="H78" s="45"/>
      <c r="I78" s="45"/>
      <c r="J78" s="44"/>
    </row>
    <row r="79" spans="2:10" ht="36" customHeight="1" outlineLevel="1" x14ac:dyDescent="0.2">
      <c r="B79" s="65" t="s">
        <v>169</v>
      </c>
      <c r="C79" s="79"/>
      <c r="D79" s="79"/>
      <c r="E79" s="35"/>
      <c r="F79" s="46">
        <v>35046</v>
      </c>
      <c r="G79" s="45"/>
      <c r="H79" s="45"/>
      <c r="I79" s="45"/>
      <c r="J79" s="44"/>
    </row>
    <row r="80" spans="2:10" ht="36" customHeight="1" outlineLevel="1" x14ac:dyDescent="0.2">
      <c r="B80" s="65" t="s">
        <v>168</v>
      </c>
      <c r="C80" s="79"/>
      <c r="D80" s="79"/>
      <c r="E80" s="35"/>
      <c r="F80" s="46">
        <v>37170</v>
      </c>
      <c r="G80" s="45"/>
      <c r="H80" s="45"/>
      <c r="I80" s="45"/>
      <c r="J80" s="44"/>
    </row>
    <row r="81" spans="2:10" ht="36" customHeight="1" outlineLevel="1" x14ac:dyDescent="0.2">
      <c r="B81" s="65" t="s">
        <v>167</v>
      </c>
      <c r="C81" s="79"/>
      <c r="D81" s="79"/>
      <c r="E81" s="35"/>
      <c r="F81" s="46">
        <v>39294</v>
      </c>
      <c r="G81" s="45"/>
      <c r="H81" s="45"/>
      <c r="I81" s="45"/>
      <c r="J81" s="44"/>
    </row>
    <row r="82" spans="2:10" ht="36" customHeight="1" outlineLevel="1" x14ac:dyDescent="0.2">
      <c r="B82" s="65" t="s">
        <v>166</v>
      </c>
      <c r="C82" s="79"/>
      <c r="D82" s="79"/>
      <c r="E82" s="35"/>
      <c r="F82" s="46">
        <v>41418</v>
      </c>
      <c r="G82" s="45"/>
      <c r="H82" s="45"/>
      <c r="I82" s="45"/>
      <c r="J82" s="44"/>
    </row>
    <row r="83" spans="2:10" ht="36" customHeight="1" outlineLevel="1" x14ac:dyDescent="0.2">
      <c r="B83" s="65" t="s">
        <v>165</v>
      </c>
      <c r="C83" s="79"/>
      <c r="D83" s="79"/>
      <c r="E83" s="35"/>
      <c r="F83" s="46">
        <v>43542</v>
      </c>
      <c r="G83" s="45"/>
      <c r="H83" s="45"/>
      <c r="I83" s="45"/>
      <c r="J83" s="44"/>
    </row>
    <row r="84" spans="2:10" ht="36" customHeight="1" outlineLevel="1" thickBot="1" x14ac:dyDescent="0.25">
      <c r="B84" s="65" t="s">
        <v>164</v>
      </c>
      <c r="C84" s="79"/>
      <c r="D84" s="79"/>
      <c r="E84" s="35"/>
      <c r="F84" s="46">
        <v>45666</v>
      </c>
      <c r="G84" s="45"/>
      <c r="H84" s="45"/>
      <c r="I84" s="45"/>
      <c r="J84" s="44"/>
    </row>
    <row r="85" spans="2:10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1440 до 28332</v>
      </c>
      <c r="G85" s="74"/>
      <c r="H85" s="74"/>
      <c r="I85" s="74"/>
      <c r="J85" s="73"/>
    </row>
    <row r="86" spans="2:10" ht="36" customHeight="1" x14ac:dyDescent="0.2">
      <c r="B86" s="37" t="s">
        <v>162</v>
      </c>
      <c r="C86" s="36"/>
      <c r="D86" s="36"/>
      <c r="E86" s="35"/>
      <c r="F86" s="46">
        <v>4248</v>
      </c>
      <c r="G86" s="45"/>
      <c r="H86" s="45"/>
      <c r="I86" s="45"/>
      <c r="J86" s="44"/>
    </row>
    <row r="87" spans="2:10" ht="36" customHeight="1" x14ac:dyDescent="0.2">
      <c r="B87" s="37" t="s">
        <v>161</v>
      </c>
      <c r="C87" s="36"/>
      <c r="D87" s="36"/>
      <c r="E87" s="35"/>
      <c r="F87" s="46">
        <v>16992</v>
      </c>
      <c r="G87" s="45"/>
      <c r="H87" s="45"/>
      <c r="I87" s="45"/>
      <c r="J87" s="44"/>
    </row>
    <row r="88" spans="2:10" ht="36" customHeight="1" x14ac:dyDescent="0.2">
      <c r="B88" s="37" t="s">
        <v>267</v>
      </c>
      <c r="C88" s="36"/>
      <c r="D88" s="36"/>
      <c r="E88" s="35"/>
      <c r="F88" s="46">
        <v>1440</v>
      </c>
      <c r="G88" s="45"/>
      <c r="H88" s="45"/>
      <c r="I88" s="45"/>
      <c r="J88" s="44"/>
    </row>
    <row r="89" spans="2:10" ht="36" customHeight="1" x14ac:dyDescent="0.2">
      <c r="B89" s="31" t="s">
        <v>159</v>
      </c>
      <c r="C89" s="30"/>
      <c r="D89" s="30"/>
      <c r="E89" s="29"/>
      <c r="F89" s="28">
        <v>26928</v>
      </c>
      <c r="G89" s="27"/>
      <c r="H89" s="27"/>
      <c r="I89" s="27"/>
      <c r="J89" s="26"/>
    </row>
    <row r="90" spans="2:10" ht="36" customHeight="1" x14ac:dyDescent="0.2">
      <c r="B90" s="37" t="s">
        <v>158</v>
      </c>
      <c r="C90" s="36"/>
      <c r="D90" s="36"/>
      <c r="E90" s="35"/>
      <c r="F90" s="46">
        <v>8136</v>
      </c>
      <c r="G90" s="45"/>
      <c r="H90" s="45"/>
      <c r="I90" s="45"/>
      <c r="J90" s="44"/>
    </row>
    <row r="91" spans="2:10" ht="36" customHeight="1" x14ac:dyDescent="0.2">
      <c r="B91" s="37" t="s">
        <v>157</v>
      </c>
      <c r="C91" s="36"/>
      <c r="D91" s="36"/>
      <c r="E91" s="35"/>
      <c r="F91" s="46">
        <v>24120</v>
      </c>
      <c r="G91" s="45"/>
      <c r="H91" s="45"/>
      <c r="I91" s="45"/>
      <c r="J91" s="44"/>
    </row>
    <row r="92" spans="2:10" ht="36" customHeight="1" x14ac:dyDescent="0.2">
      <c r="B92" s="37" t="s">
        <v>156</v>
      </c>
      <c r="C92" s="36"/>
      <c r="D92" s="36"/>
      <c r="E92" s="35"/>
      <c r="F92" s="46">
        <v>1800</v>
      </c>
      <c r="G92" s="45"/>
      <c r="H92" s="45"/>
      <c r="I92" s="45"/>
      <c r="J92" s="44"/>
    </row>
    <row r="93" spans="2:10" ht="36" customHeight="1" x14ac:dyDescent="0.2">
      <c r="B93" s="37" t="s">
        <v>155</v>
      </c>
      <c r="C93" s="36"/>
      <c r="D93" s="36"/>
      <c r="E93" s="35"/>
      <c r="F93" s="46">
        <v>1800</v>
      </c>
      <c r="G93" s="45"/>
      <c r="H93" s="45"/>
      <c r="I93" s="45"/>
      <c r="J93" s="44"/>
    </row>
    <row r="94" spans="2:10" ht="36" customHeight="1" x14ac:dyDescent="0.2">
      <c r="B94" s="37" t="s">
        <v>154</v>
      </c>
      <c r="C94" s="36"/>
      <c r="D94" s="36"/>
      <c r="E94" s="35"/>
      <c r="F94" s="46">
        <v>3600</v>
      </c>
      <c r="G94" s="45"/>
      <c r="H94" s="45"/>
      <c r="I94" s="45"/>
      <c r="J94" s="44"/>
    </row>
    <row r="95" spans="2:10" ht="36" customHeight="1" x14ac:dyDescent="0.2">
      <c r="B95" s="37" t="s">
        <v>153</v>
      </c>
      <c r="C95" s="36"/>
      <c r="D95" s="36"/>
      <c r="E95" s="35"/>
      <c r="F95" s="46">
        <v>5400</v>
      </c>
      <c r="G95" s="45"/>
      <c r="H95" s="45"/>
      <c r="I95" s="45"/>
      <c r="J95" s="44"/>
    </row>
    <row r="96" spans="2:10" ht="36" customHeight="1" thickBot="1" x14ac:dyDescent="0.25">
      <c r="B96" s="37" t="s">
        <v>152</v>
      </c>
      <c r="C96" s="36"/>
      <c r="D96" s="36"/>
      <c r="E96" s="35"/>
      <c r="F96" s="46">
        <v>28332</v>
      </c>
      <c r="G96" s="45"/>
      <c r="H96" s="45"/>
      <c r="I96" s="45"/>
      <c r="J96" s="44"/>
    </row>
    <row r="97" spans="1:10" ht="54" customHeight="1" thickBot="1" x14ac:dyDescent="0.25"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3564 до 43329,6</v>
      </c>
      <c r="G97" s="175"/>
      <c r="H97" s="175"/>
      <c r="I97" s="175"/>
      <c r="J97" s="174"/>
    </row>
    <row r="98" spans="1:10" ht="24" thickBot="1" x14ac:dyDescent="0.25"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B99" s="37" t="s">
        <v>150</v>
      </c>
      <c r="C99" s="36"/>
      <c r="D99" s="36"/>
      <c r="E99" s="35"/>
      <c r="F99" s="46">
        <v>21240</v>
      </c>
      <c r="G99" s="45"/>
      <c r="H99" s="45"/>
      <c r="I99" s="45"/>
      <c r="J99" s="44"/>
    </row>
    <row r="100" spans="1:10" ht="36" customHeight="1" thickBot="1" x14ac:dyDescent="0.25">
      <c r="B100" s="58" t="s">
        <v>149</v>
      </c>
      <c r="C100" s="57"/>
      <c r="D100" s="57"/>
      <c r="E100" s="56"/>
      <c r="F100" s="55">
        <v>2124</v>
      </c>
      <c r="G100" s="54"/>
      <c r="H100" s="54"/>
      <c r="I100" s="54"/>
      <c r="J100" s="53"/>
    </row>
    <row r="101" spans="1:10" ht="24" thickBot="1" x14ac:dyDescent="0.25"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15228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22680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12744</v>
      </c>
      <c r="G104" s="172">
        <f>H104*1.1</f>
        <v>11682.000000000002</v>
      </c>
      <c r="H104" s="172">
        <v>10620</v>
      </c>
      <c r="I104" s="172">
        <f>H104*0.75</f>
        <v>7965</v>
      </c>
      <c r="J104" s="171">
        <f>H104*0.5</f>
        <v>5310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10620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21600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36108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36108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43329.599999999999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25128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36108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36108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3564</v>
      </c>
      <c r="G113" s="45"/>
      <c r="H113" s="45"/>
      <c r="I113" s="45"/>
      <c r="J113" s="44"/>
    </row>
    <row r="114" spans="1:10" ht="36" customHeight="1" x14ac:dyDescent="0.2">
      <c r="B114" s="65" t="s">
        <v>136</v>
      </c>
      <c r="C114" s="64"/>
      <c r="D114" s="64"/>
      <c r="E114" s="63"/>
      <c r="F114" s="46">
        <v>12744</v>
      </c>
      <c r="G114" s="45"/>
      <c r="H114" s="45"/>
      <c r="I114" s="45"/>
      <c r="J114" s="44"/>
    </row>
    <row r="115" spans="1:10" ht="36" customHeight="1" x14ac:dyDescent="0.2">
      <c r="B115" s="65" t="s">
        <v>135</v>
      </c>
      <c r="C115" s="64"/>
      <c r="D115" s="64"/>
      <c r="E115" s="63"/>
      <c r="F115" s="46">
        <v>8496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31500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21600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21600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32400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18144</v>
      </c>
      <c r="G120" s="172">
        <f>H120*1.1</f>
        <v>16632</v>
      </c>
      <c r="H120" s="172">
        <v>15120</v>
      </c>
      <c r="I120" s="172">
        <f>H120*0.75</f>
        <v>11340</v>
      </c>
      <c r="J120" s="171">
        <f>H120*0.5</f>
        <v>7560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15120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30240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51120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51120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61344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35280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51120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51120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5040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44640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30240</v>
      </c>
      <c r="G131" s="45"/>
      <c r="H131" s="45"/>
      <c r="I131" s="45"/>
      <c r="J131" s="44"/>
    </row>
    <row r="132" spans="1:10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B133" s="31" t="s">
        <v>116</v>
      </c>
      <c r="C133" s="30"/>
      <c r="D133" s="30"/>
      <c r="E133" s="29"/>
      <c r="F133" s="217">
        <v>20160</v>
      </c>
      <c r="G133" s="216"/>
      <c r="H133" s="216"/>
      <c r="I133" s="216"/>
      <c r="J133" s="215"/>
    </row>
    <row r="134" spans="1:10" ht="36" customHeight="1" x14ac:dyDescent="0.2">
      <c r="B134" s="37" t="s">
        <v>115</v>
      </c>
      <c r="C134" s="36"/>
      <c r="D134" s="36"/>
      <c r="E134" s="35"/>
      <c r="F134" s="46">
        <v>40716</v>
      </c>
      <c r="G134" s="45"/>
      <c r="H134" s="45"/>
      <c r="I134" s="45"/>
      <c r="J134" s="44"/>
    </row>
    <row r="135" spans="1:10" ht="36" customHeight="1" x14ac:dyDescent="0.2">
      <c r="B135" s="37" t="s">
        <v>114</v>
      </c>
      <c r="C135" s="36"/>
      <c r="D135" s="36"/>
      <c r="E135" s="35"/>
      <c r="F135" s="46">
        <v>50976</v>
      </c>
      <c r="G135" s="45"/>
      <c r="H135" s="45"/>
      <c r="I135" s="45"/>
      <c r="J135" s="44"/>
    </row>
    <row r="136" spans="1:10" ht="36" customHeight="1" x14ac:dyDescent="0.2">
      <c r="B136" s="37" t="s">
        <v>113</v>
      </c>
      <c r="C136" s="36"/>
      <c r="D136" s="36"/>
      <c r="E136" s="35"/>
      <c r="F136" s="46">
        <v>720</v>
      </c>
      <c r="G136" s="45"/>
      <c r="H136" s="45"/>
      <c r="I136" s="45"/>
      <c r="J136" s="44"/>
    </row>
    <row r="137" spans="1:10" ht="36" customHeight="1" x14ac:dyDescent="0.2">
      <c r="B137" s="37" t="s">
        <v>112</v>
      </c>
      <c r="C137" s="36"/>
      <c r="D137" s="36"/>
      <c r="E137" s="35"/>
      <c r="F137" s="46">
        <v>30816</v>
      </c>
      <c r="G137" s="45"/>
      <c r="H137" s="45"/>
      <c r="I137" s="45"/>
      <c r="J137" s="44"/>
    </row>
    <row r="138" spans="1:10" ht="36" customHeight="1" x14ac:dyDescent="0.2">
      <c r="B138" s="37" t="s">
        <v>111</v>
      </c>
      <c r="C138" s="36"/>
      <c r="D138" s="36"/>
      <c r="E138" s="35"/>
      <c r="F138" s="46">
        <v>61236</v>
      </c>
      <c r="G138" s="45"/>
      <c r="H138" s="45"/>
      <c r="I138" s="45"/>
      <c r="J138" s="44"/>
    </row>
    <row r="139" spans="1:10" ht="36" customHeight="1" x14ac:dyDescent="0.2">
      <c r="B139" s="37" t="s">
        <v>110</v>
      </c>
      <c r="C139" s="36"/>
      <c r="D139" s="36"/>
      <c r="E139" s="35"/>
      <c r="F139" s="46">
        <v>76464</v>
      </c>
      <c r="G139" s="45"/>
      <c r="H139" s="45"/>
      <c r="I139" s="45"/>
      <c r="J139" s="44"/>
    </row>
    <row r="140" spans="1:10" ht="36" customHeight="1" thickBot="1" x14ac:dyDescent="0.25">
      <c r="B140" s="43" t="s">
        <v>109</v>
      </c>
      <c r="C140" s="42"/>
      <c r="D140" s="42"/>
      <c r="E140" s="41"/>
      <c r="F140" s="34">
        <v>1080</v>
      </c>
      <c r="G140" s="33"/>
      <c r="H140" s="33"/>
      <c r="I140" s="33"/>
      <c r="J140" s="32"/>
    </row>
    <row r="141" spans="1:10" ht="24" thickBot="1" x14ac:dyDescent="0.25"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B143" s="37" t="s">
        <v>107</v>
      </c>
      <c r="C143" s="36"/>
      <c r="D143" s="36"/>
      <c r="E143" s="35"/>
      <c r="F143" s="34">
        <v>30096</v>
      </c>
      <c r="G143" s="33"/>
      <c r="H143" s="33"/>
      <c r="I143" s="33"/>
      <c r="J143" s="32"/>
    </row>
    <row r="144" spans="1:10" ht="24" thickBot="1" x14ac:dyDescent="0.25"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18" customHeight="1" x14ac:dyDescent="0.2"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67.5" customHeight="1" x14ac:dyDescent="0.2"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0.5" customHeight="1" x14ac:dyDescent="0.2"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7" customHeight="1" x14ac:dyDescent="0.2">
      <c r="A150" s="10" t="s">
        <v>103</v>
      </c>
      <c r="B150" s="14" t="s">
        <v>102</v>
      </c>
      <c r="C150" s="14"/>
      <c r="D150" s="14"/>
      <c r="E150" s="14"/>
      <c r="F150" s="14"/>
      <c r="G150" s="14"/>
      <c r="H150" s="14"/>
      <c r="I150" s="14"/>
      <c r="J150" s="14"/>
    </row>
    <row r="151" spans="1:10" ht="27" customHeight="1" x14ac:dyDescent="0.2">
      <c r="B151" s="14" t="s">
        <v>101</v>
      </c>
      <c r="C151" s="14"/>
      <c r="D151" s="14"/>
      <c r="E151" s="14"/>
      <c r="F151" s="14"/>
      <c r="G151" s="14"/>
      <c r="H151" s="14"/>
      <c r="I151" s="14"/>
      <c r="J151" s="14"/>
    </row>
    <row r="152" spans="1:10" ht="40.5" customHeight="1" x14ac:dyDescent="0.2"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18" customHeight="1" x14ac:dyDescent="0.2"/>
  </sheetData>
  <sheetProtection selectLockedCells="1" selectUnlockedCells="1"/>
  <mergeCells count="285">
    <mergeCell ref="B136:E136"/>
    <mergeCell ref="F136:J136"/>
    <mergeCell ref="F122:J122"/>
    <mergeCell ref="B124:E124"/>
    <mergeCell ref="F124:J124"/>
    <mergeCell ref="B134:E134"/>
    <mergeCell ref="F135:J135"/>
    <mergeCell ref="B129:E129"/>
    <mergeCell ref="F129:J129"/>
    <mergeCell ref="B130:E130"/>
    <mergeCell ref="F130:J130"/>
    <mergeCell ref="B131:E131"/>
    <mergeCell ref="F131:J131"/>
    <mergeCell ref="B133:E133"/>
    <mergeCell ref="B109:E109"/>
    <mergeCell ref="F109:J109"/>
    <mergeCell ref="B144:E144"/>
    <mergeCell ref="F144:J144"/>
    <mergeCell ref="B132:E132"/>
    <mergeCell ref="F132:J132"/>
    <mergeCell ref="B122:E122"/>
    <mergeCell ref="F133:J133"/>
    <mergeCell ref="B135:E135"/>
    <mergeCell ref="F134:J134"/>
    <mergeCell ref="B138:E138"/>
    <mergeCell ref="F138:J138"/>
    <mergeCell ref="B141:E141"/>
    <mergeCell ref="F141:J141"/>
    <mergeCell ref="B142:J142"/>
    <mergeCell ref="B143:E143"/>
    <mergeCell ref="F143:J143"/>
    <mergeCell ref="B145:E145"/>
    <mergeCell ref="F145:J145"/>
    <mergeCell ref="B146:E146"/>
    <mergeCell ref="F146:J146"/>
    <mergeCell ref="B137:E137"/>
    <mergeCell ref="F137:J137"/>
    <mergeCell ref="B139:E139"/>
    <mergeCell ref="F139:J139"/>
    <mergeCell ref="B140:E140"/>
    <mergeCell ref="F140:J140"/>
    <mergeCell ref="B127:E127"/>
    <mergeCell ref="B128:E128"/>
    <mergeCell ref="F125:J125"/>
    <mergeCell ref="F127:J127"/>
    <mergeCell ref="F128:J128"/>
    <mergeCell ref="B123:E123"/>
    <mergeCell ref="F123:J123"/>
    <mergeCell ref="B116:E116"/>
    <mergeCell ref="F116:J116"/>
    <mergeCell ref="B120:E120"/>
    <mergeCell ref="F112:J112"/>
    <mergeCell ref="B126:E126"/>
    <mergeCell ref="F126:J126"/>
    <mergeCell ref="B125:E125"/>
    <mergeCell ref="B118:E118"/>
    <mergeCell ref="F118:J118"/>
    <mergeCell ref="B119:E119"/>
    <mergeCell ref="F119:J119"/>
    <mergeCell ref="B117:E117"/>
    <mergeCell ref="F117:J117"/>
    <mergeCell ref="F111:J111"/>
    <mergeCell ref="B114:E114"/>
    <mergeCell ref="F114:J114"/>
    <mergeCell ref="B112:E112"/>
    <mergeCell ref="B113:E113"/>
    <mergeCell ref="F113:J113"/>
    <mergeCell ref="B104:E104"/>
    <mergeCell ref="B107:E107"/>
    <mergeCell ref="F107:J107"/>
    <mergeCell ref="B115:E115"/>
    <mergeCell ref="F115:J115"/>
    <mergeCell ref="B121:E121"/>
    <mergeCell ref="F121:J121"/>
    <mergeCell ref="B110:E110"/>
    <mergeCell ref="F110:J110"/>
    <mergeCell ref="B111:E111"/>
    <mergeCell ref="B100:E100"/>
    <mergeCell ref="F100:J100"/>
    <mergeCell ref="B102:E102"/>
    <mergeCell ref="F102:J102"/>
    <mergeCell ref="B103:E103"/>
    <mergeCell ref="F103:J103"/>
    <mergeCell ref="B105:E105"/>
    <mergeCell ref="F105:J105"/>
    <mergeCell ref="B106:E106"/>
    <mergeCell ref="F106:J106"/>
    <mergeCell ref="B108:E108"/>
    <mergeCell ref="F108:J108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98:E98"/>
    <mergeCell ref="F98:J98"/>
    <mergeCell ref="B99:E99"/>
    <mergeCell ref="F99:J99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1:E31"/>
    <mergeCell ref="F31:J31"/>
    <mergeCell ref="B32:E32"/>
    <mergeCell ref="F32:J32"/>
    <mergeCell ref="B27:E27"/>
    <mergeCell ref="F27:J27"/>
    <mergeCell ref="B28:E28"/>
    <mergeCell ref="B29:E29"/>
    <mergeCell ref="B30:E30"/>
    <mergeCell ref="F30:J30"/>
    <mergeCell ref="B26:E26"/>
    <mergeCell ref="F26:J26"/>
    <mergeCell ref="F28:J28"/>
    <mergeCell ref="F29:J29"/>
    <mergeCell ref="F17:J17"/>
    <mergeCell ref="B18:E18"/>
    <mergeCell ref="B19:E19"/>
    <mergeCell ref="B23:E23"/>
    <mergeCell ref="B24:E24"/>
    <mergeCell ref="B25:E25"/>
    <mergeCell ref="F25:J25"/>
    <mergeCell ref="B21:E21"/>
    <mergeCell ref="F21:J21"/>
    <mergeCell ref="B1:J1"/>
    <mergeCell ref="F2:J2"/>
    <mergeCell ref="B4:J4"/>
    <mergeCell ref="B5:E5"/>
    <mergeCell ref="F5:J5"/>
    <mergeCell ref="B6:E6"/>
    <mergeCell ref="B3:E3"/>
    <mergeCell ref="B8:E8"/>
    <mergeCell ref="B9:E9"/>
    <mergeCell ref="B10:E10"/>
    <mergeCell ref="B14:E14"/>
    <mergeCell ref="B12:E12"/>
    <mergeCell ref="B22:E22"/>
    <mergeCell ref="B20:E20"/>
    <mergeCell ref="B15:E15"/>
    <mergeCell ref="B16:E16"/>
    <mergeCell ref="B17:E17"/>
    <mergeCell ref="F18:J18"/>
    <mergeCell ref="F19:J19"/>
    <mergeCell ref="F23:J23"/>
    <mergeCell ref="F24:J24"/>
    <mergeCell ref="B11:E11"/>
    <mergeCell ref="F12:J12"/>
    <mergeCell ref="B13:E13"/>
    <mergeCell ref="F22:J22"/>
    <mergeCell ref="F20:J20"/>
    <mergeCell ref="F15:J15"/>
    <mergeCell ref="B148:J148"/>
    <mergeCell ref="B149:J149"/>
    <mergeCell ref="B150:J150"/>
    <mergeCell ref="B151:J151"/>
    <mergeCell ref="B152:J152"/>
    <mergeCell ref="B7:E7"/>
    <mergeCell ref="F7:J7"/>
    <mergeCell ref="F13:J13"/>
    <mergeCell ref="F14:J14"/>
    <mergeCell ref="F16:J1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140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7109375" style="10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82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23788.799999999999</v>
      </c>
      <c r="G8" s="98">
        <f>H8*1.1</f>
        <v>21806.400000000001</v>
      </c>
      <c r="H8" s="98">
        <v>19824</v>
      </c>
      <c r="I8" s="98">
        <f>H8*0.75</f>
        <v>14868</v>
      </c>
      <c r="J8" s="98">
        <f>H8*0.5</f>
        <v>9912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33408</v>
      </c>
      <c r="G9" s="96">
        <f>H9*1.1</f>
        <v>30624.000000000004</v>
      </c>
      <c r="H9" s="96">
        <v>27840</v>
      </c>
      <c r="I9" s="96">
        <f>H9*0.75</f>
        <v>20880</v>
      </c>
      <c r="J9" s="96">
        <f>H9*0.5</f>
        <v>13920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31161.599999999999</v>
      </c>
      <c r="G10" s="96">
        <f>H10*1.1</f>
        <v>28564.800000000003</v>
      </c>
      <c r="H10" s="96">
        <v>25968</v>
      </c>
      <c r="I10" s="96">
        <f>H10*0.75</f>
        <v>19476</v>
      </c>
      <c r="J10" s="96">
        <f>H10*0.5</f>
        <v>12984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43776</v>
      </c>
      <c r="G11" s="94">
        <f>H11*1.1</f>
        <v>40128</v>
      </c>
      <c r="H11" s="94">
        <v>36480</v>
      </c>
      <c r="I11" s="94">
        <f>H11*0.75</f>
        <v>27360</v>
      </c>
      <c r="J11" s="94">
        <f>H11*0.5</f>
        <v>18240</v>
      </c>
    </row>
    <row r="12" spans="1:10" ht="24" thickBot="1" x14ac:dyDescent="0.25"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5208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7680</v>
      </c>
      <c r="G14" s="122"/>
      <c r="H14" s="122"/>
      <c r="I14" s="122"/>
      <c r="J14" s="121"/>
    </row>
    <row r="15" spans="1:10" ht="24" thickBot="1" x14ac:dyDescent="0.25"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720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1008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1416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2016</v>
      </c>
      <c r="G19" s="122"/>
      <c r="H19" s="122"/>
      <c r="I19" s="122"/>
      <c r="J19" s="121"/>
    </row>
    <row r="20" spans="1:10" ht="24" thickBot="1" x14ac:dyDescent="0.25"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4248 до 169920</v>
      </c>
      <c r="G21" s="87"/>
      <c r="H21" s="87"/>
      <c r="I21" s="87"/>
      <c r="J21" s="86"/>
    </row>
    <row r="22" spans="1:10" ht="36" customHeight="1" outlineLevel="1" x14ac:dyDescent="0.2">
      <c r="B22" s="65" t="s">
        <v>226</v>
      </c>
      <c r="C22" s="79"/>
      <c r="D22" s="79"/>
      <c r="E22" s="35"/>
      <c r="F22" s="46">
        <v>4248</v>
      </c>
      <c r="G22" s="45"/>
      <c r="H22" s="45"/>
      <c r="I22" s="45"/>
      <c r="J22" s="44"/>
    </row>
    <row r="23" spans="1:10" ht="36" customHeight="1" outlineLevel="1" x14ac:dyDescent="0.2">
      <c r="B23" s="65" t="s">
        <v>225</v>
      </c>
      <c r="C23" s="79"/>
      <c r="D23" s="79"/>
      <c r="E23" s="35"/>
      <c r="F23" s="46">
        <v>8496</v>
      </c>
      <c r="G23" s="45"/>
      <c r="H23" s="45"/>
      <c r="I23" s="45"/>
      <c r="J23" s="44"/>
    </row>
    <row r="24" spans="1:10" ht="36" customHeight="1" outlineLevel="1" x14ac:dyDescent="0.2">
      <c r="B24" s="65" t="s">
        <v>224</v>
      </c>
      <c r="C24" s="79"/>
      <c r="D24" s="79"/>
      <c r="E24" s="35"/>
      <c r="F24" s="46">
        <v>12744</v>
      </c>
      <c r="G24" s="45"/>
      <c r="H24" s="45"/>
      <c r="I24" s="45"/>
      <c r="J24" s="44"/>
    </row>
    <row r="25" spans="1:10" ht="36" customHeight="1" outlineLevel="1" x14ac:dyDescent="0.2">
      <c r="B25" s="65" t="s">
        <v>223</v>
      </c>
      <c r="C25" s="79"/>
      <c r="D25" s="79"/>
      <c r="E25" s="35"/>
      <c r="F25" s="46">
        <v>16992</v>
      </c>
      <c r="G25" s="45"/>
      <c r="H25" s="45"/>
      <c r="I25" s="45"/>
      <c r="J25" s="44"/>
    </row>
    <row r="26" spans="1:10" ht="36" customHeight="1" outlineLevel="1" x14ac:dyDescent="0.2">
      <c r="B26" s="65" t="s">
        <v>222</v>
      </c>
      <c r="C26" s="79"/>
      <c r="D26" s="79"/>
      <c r="E26" s="35"/>
      <c r="F26" s="46">
        <v>21240</v>
      </c>
      <c r="G26" s="45"/>
      <c r="H26" s="45"/>
      <c r="I26" s="45"/>
      <c r="J26" s="44"/>
    </row>
    <row r="27" spans="1:10" ht="36" customHeight="1" outlineLevel="1" x14ac:dyDescent="0.2">
      <c r="B27" s="65" t="s">
        <v>221</v>
      </c>
      <c r="C27" s="79"/>
      <c r="D27" s="79"/>
      <c r="E27" s="35"/>
      <c r="F27" s="46">
        <v>25488</v>
      </c>
      <c r="G27" s="45"/>
      <c r="H27" s="45"/>
      <c r="I27" s="45"/>
      <c r="J27" s="44"/>
    </row>
    <row r="28" spans="1:10" ht="36" customHeight="1" outlineLevel="1" x14ac:dyDescent="0.2">
      <c r="B28" s="65" t="s">
        <v>220</v>
      </c>
      <c r="C28" s="79"/>
      <c r="D28" s="79"/>
      <c r="E28" s="35"/>
      <c r="F28" s="46">
        <v>29736</v>
      </c>
      <c r="G28" s="45"/>
      <c r="H28" s="45"/>
      <c r="I28" s="45"/>
      <c r="J28" s="44"/>
    </row>
    <row r="29" spans="1:10" ht="36" customHeight="1" outlineLevel="1" x14ac:dyDescent="0.2">
      <c r="B29" s="65" t="s">
        <v>219</v>
      </c>
      <c r="C29" s="79"/>
      <c r="D29" s="79"/>
      <c r="E29" s="35"/>
      <c r="F29" s="46">
        <v>33984</v>
      </c>
      <c r="G29" s="45"/>
      <c r="H29" s="45"/>
      <c r="I29" s="45"/>
      <c r="J29" s="44"/>
    </row>
    <row r="30" spans="1:10" ht="36" customHeight="1" outlineLevel="1" x14ac:dyDescent="0.2">
      <c r="B30" s="65" t="s">
        <v>218</v>
      </c>
      <c r="C30" s="79"/>
      <c r="D30" s="79"/>
      <c r="E30" s="35"/>
      <c r="F30" s="46">
        <v>38232</v>
      </c>
      <c r="G30" s="45"/>
      <c r="H30" s="45"/>
      <c r="I30" s="45"/>
      <c r="J30" s="44"/>
    </row>
    <row r="31" spans="1:10" ht="36" customHeight="1" outlineLevel="1" x14ac:dyDescent="0.2">
      <c r="B31" s="65" t="s">
        <v>217</v>
      </c>
      <c r="C31" s="79"/>
      <c r="D31" s="79"/>
      <c r="E31" s="35"/>
      <c r="F31" s="46">
        <v>42480</v>
      </c>
      <c r="G31" s="45"/>
      <c r="H31" s="45"/>
      <c r="I31" s="45"/>
      <c r="J31" s="44"/>
    </row>
    <row r="32" spans="1:10" ht="36" customHeight="1" outlineLevel="1" x14ac:dyDescent="0.2">
      <c r="B32" s="65" t="s">
        <v>216</v>
      </c>
      <c r="C32" s="79"/>
      <c r="D32" s="79"/>
      <c r="E32" s="35"/>
      <c r="F32" s="46">
        <v>46728</v>
      </c>
      <c r="G32" s="45"/>
      <c r="H32" s="45"/>
      <c r="I32" s="45"/>
      <c r="J32" s="44"/>
    </row>
    <row r="33" spans="2:10" ht="36" customHeight="1" outlineLevel="1" x14ac:dyDescent="0.2">
      <c r="B33" s="65" t="s">
        <v>215</v>
      </c>
      <c r="C33" s="79"/>
      <c r="D33" s="79"/>
      <c r="E33" s="35"/>
      <c r="F33" s="46">
        <v>50976</v>
      </c>
      <c r="G33" s="45"/>
      <c r="H33" s="45"/>
      <c r="I33" s="45"/>
      <c r="J33" s="44"/>
    </row>
    <row r="34" spans="2:10" ht="36" customHeight="1" outlineLevel="1" x14ac:dyDescent="0.2">
      <c r="B34" s="65" t="s">
        <v>214</v>
      </c>
      <c r="C34" s="79"/>
      <c r="D34" s="79"/>
      <c r="E34" s="35"/>
      <c r="F34" s="46">
        <v>55224</v>
      </c>
      <c r="G34" s="45"/>
      <c r="H34" s="45"/>
      <c r="I34" s="45"/>
      <c r="J34" s="44"/>
    </row>
    <row r="35" spans="2:10" ht="36" customHeight="1" outlineLevel="1" x14ac:dyDescent="0.2">
      <c r="B35" s="65" t="s">
        <v>213</v>
      </c>
      <c r="C35" s="79"/>
      <c r="D35" s="79"/>
      <c r="E35" s="35"/>
      <c r="F35" s="46">
        <v>59472</v>
      </c>
      <c r="G35" s="45"/>
      <c r="H35" s="45"/>
      <c r="I35" s="45"/>
      <c r="J35" s="44"/>
    </row>
    <row r="36" spans="2:10" ht="36" customHeight="1" outlineLevel="1" x14ac:dyDescent="0.2">
      <c r="B36" s="65" t="s">
        <v>212</v>
      </c>
      <c r="C36" s="79"/>
      <c r="D36" s="79"/>
      <c r="E36" s="35"/>
      <c r="F36" s="46">
        <v>63720</v>
      </c>
      <c r="G36" s="45"/>
      <c r="H36" s="45"/>
      <c r="I36" s="45"/>
      <c r="J36" s="44"/>
    </row>
    <row r="37" spans="2:10" ht="36" customHeight="1" outlineLevel="1" x14ac:dyDescent="0.2">
      <c r="B37" s="65" t="s">
        <v>211</v>
      </c>
      <c r="C37" s="79"/>
      <c r="D37" s="79"/>
      <c r="E37" s="35"/>
      <c r="F37" s="46">
        <v>67968</v>
      </c>
      <c r="G37" s="45"/>
      <c r="H37" s="45"/>
      <c r="I37" s="45"/>
      <c r="J37" s="44"/>
    </row>
    <row r="38" spans="2:10" ht="36" customHeight="1" outlineLevel="1" x14ac:dyDescent="0.2">
      <c r="B38" s="65" t="s">
        <v>210</v>
      </c>
      <c r="C38" s="79"/>
      <c r="D38" s="79"/>
      <c r="E38" s="35"/>
      <c r="F38" s="46">
        <v>72216</v>
      </c>
      <c r="G38" s="45"/>
      <c r="H38" s="45"/>
      <c r="I38" s="45"/>
      <c r="J38" s="44"/>
    </row>
    <row r="39" spans="2:10" ht="36" customHeight="1" outlineLevel="1" x14ac:dyDescent="0.2">
      <c r="B39" s="65" t="s">
        <v>209</v>
      </c>
      <c r="C39" s="79"/>
      <c r="D39" s="79"/>
      <c r="E39" s="35"/>
      <c r="F39" s="46">
        <v>76464</v>
      </c>
      <c r="G39" s="45"/>
      <c r="H39" s="45"/>
      <c r="I39" s="45"/>
      <c r="J39" s="44"/>
    </row>
    <row r="40" spans="2:10" ht="36" customHeight="1" outlineLevel="1" x14ac:dyDescent="0.2">
      <c r="B40" s="65" t="s">
        <v>208</v>
      </c>
      <c r="C40" s="79"/>
      <c r="D40" s="79"/>
      <c r="E40" s="35"/>
      <c r="F40" s="46">
        <v>80712</v>
      </c>
      <c r="G40" s="45"/>
      <c r="H40" s="45"/>
      <c r="I40" s="45"/>
      <c r="J40" s="44"/>
    </row>
    <row r="41" spans="2:10" ht="36" customHeight="1" outlineLevel="1" x14ac:dyDescent="0.2">
      <c r="B41" s="65" t="s">
        <v>207</v>
      </c>
      <c r="C41" s="79"/>
      <c r="D41" s="79"/>
      <c r="E41" s="35"/>
      <c r="F41" s="46">
        <v>84960</v>
      </c>
      <c r="G41" s="45"/>
      <c r="H41" s="45"/>
      <c r="I41" s="45"/>
      <c r="J41" s="44"/>
    </row>
    <row r="42" spans="2:10" ht="36" customHeight="1" outlineLevel="1" x14ac:dyDescent="0.2">
      <c r="B42" s="65" t="s">
        <v>206</v>
      </c>
      <c r="C42" s="79"/>
      <c r="D42" s="79"/>
      <c r="E42" s="35"/>
      <c r="F42" s="46">
        <v>8496</v>
      </c>
      <c r="G42" s="45"/>
      <c r="H42" s="45"/>
      <c r="I42" s="45"/>
      <c r="J42" s="44"/>
    </row>
    <row r="43" spans="2:10" ht="36" customHeight="1" outlineLevel="1" x14ac:dyDescent="0.2">
      <c r="B43" s="65" t="s">
        <v>205</v>
      </c>
      <c r="C43" s="79"/>
      <c r="D43" s="79"/>
      <c r="E43" s="35"/>
      <c r="F43" s="46">
        <v>16992</v>
      </c>
      <c r="G43" s="45"/>
      <c r="H43" s="45"/>
      <c r="I43" s="45"/>
      <c r="J43" s="44"/>
    </row>
    <row r="44" spans="2:10" ht="36" customHeight="1" outlineLevel="1" x14ac:dyDescent="0.2">
      <c r="B44" s="65" t="s">
        <v>204</v>
      </c>
      <c r="C44" s="79"/>
      <c r="D44" s="79"/>
      <c r="E44" s="35"/>
      <c r="F44" s="46">
        <v>25488</v>
      </c>
      <c r="G44" s="45"/>
      <c r="H44" s="45"/>
      <c r="I44" s="45"/>
      <c r="J44" s="44"/>
    </row>
    <row r="45" spans="2:10" ht="36" customHeight="1" outlineLevel="1" x14ac:dyDescent="0.2">
      <c r="B45" s="65" t="s">
        <v>203</v>
      </c>
      <c r="C45" s="79"/>
      <c r="D45" s="79"/>
      <c r="E45" s="35"/>
      <c r="F45" s="46">
        <v>33984</v>
      </c>
      <c r="G45" s="45"/>
      <c r="H45" s="45"/>
      <c r="I45" s="45"/>
      <c r="J45" s="44"/>
    </row>
    <row r="46" spans="2:10" ht="36" customHeight="1" outlineLevel="1" x14ac:dyDescent="0.2">
      <c r="B46" s="65" t="s">
        <v>202</v>
      </c>
      <c r="C46" s="79"/>
      <c r="D46" s="79"/>
      <c r="E46" s="35"/>
      <c r="F46" s="46">
        <v>42480</v>
      </c>
      <c r="G46" s="45"/>
      <c r="H46" s="45"/>
      <c r="I46" s="45"/>
      <c r="J46" s="44"/>
    </row>
    <row r="47" spans="2:10" ht="36" customHeight="1" outlineLevel="1" x14ac:dyDescent="0.2">
      <c r="B47" s="65" t="s">
        <v>201</v>
      </c>
      <c r="C47" s="79"/>
      <c r="D47" s="79"/>
      <c r="E47" s="35"/>
      <c r="F47" s="46">
        <v>50976</v>
      </c>
      <c r="G47" s="45"/>
      <c r="H47" s="45"/>
      <c r="I47" s="45"/>
      <c r="J47" s="44"/>
    </row>
    <row r="48" spans="2:10" ht="36" customHeight="1" outlineLevel="1" x14ac:dyDescent="0.2">
      <c r="B48" s="65" t="s">
        <v>200</v>
      </c>
      <c r="C48" s="79"/>
      <c r="D48" s="79"/>
      <c r="E48" s="35"/>
      <c r="F48" s="46">
        <v>59472</v>
      </c>
      <c r="G48" s="45"/>
      <c r="H48" s="45"/>
      <c r="I48" s="45"/>
      <c r="J48" s="44"/>
    </row>
    <row r="49" spans="2:10" ht="36" customHeight="1" outlineLevel="1" x14ac:dyDescent="0.2">
      <c r="B49" s="65" t="s">
        <v>199</v>
      </c>
      <c r="C49" s="79"/>
      <c r="D49" s="79"/>
      <c r="E49" s="35"/>
      <c r="F49" s="46">
        <v>67968</v>
      </c>
      <c r="G49" s="45"/>
      <c r="H49" s="45"/>
      <c r="I49" s="45"/>
      <c r="J49" s="44"/>
    </row>
    <row r="50" spans="2:10" ht="36" customHeight="1" outlineLevel="1" x14ac:dyDescent="0.2">
      <c r="B50" s="65" t="s">
        <v>198</v>
      </c>
      <c r="C50" s="79"/>
      <c r="D50" s="79"/>
      <c r="E50" s="35"/>
      <c r="F50" s="46">
        <v>76464</v>
      </c>
      <c r="G50" s="45"/>
      <c r="H50" s="45"/>
      <c r="I50" s="45"/>
      <c r="J50" s="44"/>
    </row>
    <row r="51" spans="2:10" ht="36" customHeight="1" outlineLevel="1" x14ac:dyDescent="0.2">
      <c r="B51" s="65" t="s">
        <v>197</v>
      </c>
      <c r="C51" s="79"/>
      <c r="D51" s="79"/>
      <c r="E51" s="35"/>
      <c r="F51" s="46">
        <v>84960</v>
      </c>
      <c r="G51" s="45"/>
      <c r="H51" s="45"/>
      <c r="I51" s="45"/>
      <c r="J51" s="44"/>
    </row>
    <row r="52" spans="2:10" ht="36" customHeight="1" outlineLevel="1" x14ac:dyDescent="0.2">
      <c r="B52" s="65" t="s">
        <v>196</v>
      </c>
      <c r="C52" s="79"/>
      <c r="D52" s="79"/>
      <c r="E52" s="35"/>
      <c r="F52" s="46">
        <v>93456</v>
      </c>
      <c r="G52" s="45"/>
      <c r="H52" s="45"/>
      <c r="I52" s="45"/>
      <c r="J52" s="44"/>
    </row>
    <row r="53" spans="2:10" ht="36" customHeight="1" outlineLevel="1" x14ac:dyDescent="0.2">
      <c r="B53" s="65" t="s">
        <v>195</v>
      </c>
      <c r="C53" s="79"/>
      <c r="D53" s="79"/>
      <c r="E53" s="35"/>
      <c r="F53" s="46">
        <v>101952</v>
      </c>
      <c r="G53" s="45"/>
      <c r="H53" s="45"/>
      <c r="I53" s="45"/>
      <c r="J53" s="44"/>
    </row>
    <row r="54" spans="2:10" ht="36" customHeight="1" outlineLevel="1" x14ac:dyDescent="0.2">
      <c r="B54" s="65" t="s">
        <v>194</v>
      </c>
      <c r="C54" s="79"/>
      <c r="D54" s="79"/>
      <c r="E54" s="35"/>
      <c r="F54" s="46">
        <v>110448</v>
      </c>
      <c r="G54" s="45"/>
      <c r="H54" s="45"/>
      <c r="I54" s="45"/>
      <c r="J54" s="44"/>
    </row>
    <row r="55" spans="2:10" ht="36" customHeight="1" outlineLevel="1" x14ac:dyDescent="0.2">
      <c r="B55" s="65" t="s">
        <v>193</v>
      </c>
      <c r="C55" s="79"/>
      <c r="D55" s="79"/>
      <c r="E55" s="35"/>
      <c r="F55" s="46">
        <v>118944</v>
      </c>
      <c r="G55" s="45"/>
      <c r="H55" s="45"/>
      <c r="I55" s="45"/>
      <c r="J55" s="44"/>
    </row>
    <row r="56" spans="2:10" ht="36" customHeight="1" outlineLevel="1" x14ac:dyDescent="0.2">
      <c r="B56" s="65" t="s">
        <v>192</v>
      </c>
      <c r="C56" s="79"/>
      <c r="D56" s="79"/>
      <c r="E56" s="35"/>
      <c r="F56" s="46">
        <v>127440</v>
      </c>
      <c r="G56" s="45"/>
      <c r="H56" s="45"/>
      <c r="I56" s="45"/>
      <c r="J56" s="44"/>
    </row>
    <row r="57" spans="2:10" ht="36" customHeight="1" outlineLevel="1" x14ac:dyDescent="0.2">
      <c r="B57" s="65" t="s">
        <v>191</v>
      </c>
      <c r="C57" s="79"/>
      <c r="D57" s="79"/>
      <c r="E57" s="35"/>
      <c r="F57" s="46">
        <v>135936</v>
      </c>
      <c r="G57" s="45"/>
      <c r="H57" s="45"/>
      <c r="I57" s="45"/>
      <c r="J57" s="44"/>
    </row>
    <row r="58" spans="2:10" ht="36" customHeight="1" outlineLevel="1" x14ac:dyDescent="0.2">
      <c r="B58" s="65" t="s">
        <v>190</v>
      </c>
      <c r="C58" s="79"/>
      <c r="D58" s="79"/>
      <c r="E58" s="35"/>
      <c r="F58" s="46">
        <v>144432</v>
      </c>
      <c r="G58" s="45"/>
      <c r="H58" s="45"/>
      <c r="I58" s="45"/>
      <c r="J58" s="44"/>
    </row>
    <row r="59" spans="2:10" ht="36" customHeight="1" outlineLevel="1" x14ac:dyDescent="0.2">
      <c r="B59" s="65" t="s">
        <v>189</v>
      </c>
      <c r="C59" s="79"/>
      <c r="D59" s="79"/>
      <c r="E59" s="35"/>
      <c r="F59" s="46">
        <v>152928</v>
      </c>
      <c r="G59" s="45"/>
      <c r="H59" s="45"/>
      <c r="I59" s="45"/>
      <c r="J59" s="44"/>
    </row>
    <row r="60" spans="2:10" ht="36" customHeight="1" outlineLevel="1" x14ac:dyDescent="0.2">
      <c r="B60" s="65" t="s">
        <v>188</v>
      </c>
      <c r="C60" s="79"/>
      <c r="D60" s="79"/>
      <c r="E60" s="35"/>
      <c r="F60" s="46">
        <v>161424</v>
      </c>
      <c r="G60" s="45"/>
      <c r="H60" s="45"/>
      <c r="I60" s="45"/>
      <c r="J60" s="44"/>
    </row>
    <row r="61" spans="2:10" ht="36" customHeight="1" outlineLevel="1" thickBot="1" x14ac:dyDescent="0.25">
      <c r="B61" s="65" t="s">
        <v>187</v>
      </c>
      <c r="C61" s="79"/>
      <c r="D61" s="79"/>
      <c r="E61" s="35"/>
      <c r="F61" s="46">
        <v>169920</v>
      </c>
      <c r="G61" s="45"/>
      <c r="H61" s="45"/>
      <c r="I61" s="45"/>
      <c r="J61" s="44"/>
    </row>
    <row r="62" spans="2:10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5904 до 91332</v>
      </c>
      <c r="G62" s="74"/>
      <c r="H62" s="74"/>
      <c r="I62" s="74"/>
      <c r="J62" s="73"/>
    </row>
    <row r="63" spans="2:10" ht="36" customHeight="1" outlineLevel="1" x14ac:dyDescent="0.2">
      <c r="B63" s="85" t="s">
        <v>185</v>
      </c>
      <c r="C63" s="84"/>
      <c r="D63" s="84"/>
      <c r="E63" s="83"/>
      <c r="F63" s="82">
        <v>5904</v>
      </c>
      <c r="G63" s="81"/>
      <c r="H63" s="81"/>
      <c r="I63" s="81"/>
      <c r="J63" s="80"/>
    </row>
    <row r="64" spans="2:10" ht="36" customHeight="1" outlineLevel="1" x14ac:dyDescent="0.2">
      <c r="B64" s="65" t="s">
        <v>184</v>
      </c>
      <c r="C64" s="79"/>
      <c r="D64" s="79"/>
      <c r="E64" s="35"/>
      <c r="F64" s="46">
        <v>9456</v>
      </c>
      <c r="G64" s="45"/>
      <c r="H64" s="45"/>
      <c r="I64" s="45"/>
      <c r="J64" s="44"/>
    </row>
    <row r="65" spans="2:10" ht="36" customHeight="1" outlineLevel="1" x14ac:dyDescent="0.2">
      <c r="B65" s="65" t="s">
        <v>183</v>
      </c>
      <c r="C65" s="79"/>
      <c r="D65" s="79"/>
      <c r="E65" s="35"/>
      <c r="F65" s="46">
        <v>10620</v>
      </c>
      <c r="G65" s="45"/>
      <c r="H65" s="45"/>
      <c r="I65" s="45"/>
      <c r="J65" s="44"/>
    </row>
    <row r="66" spans="2:10" ht="36" customHeight="1" outlineLevel="1" x14ac:dyDescent="0.2">
      <c r="B66" s="65" t="s">
        <v>182</v>
      </c>
      <c r="C66" s="79"/>
      <c r="D66" s="79"/>
      <c r="E66" s="35"/>
      <c r="F66" s="46">
        <v>14868</v>
      </c>
      <c r="G66" s="45"/>
      <c r="H66" s="45"/>
      <c r="I66" s="45"/>
      <c r="J66" s="44"/>
    </row>
    <row r="67" spans="2:10" ht="36" customHeight="1" outlineLevel="1" x14ac:dyDescent="0.2">
      <c r="B67" s="65" t="s">
        <v>181</v>
      </c>
      <c r="C67" s="79"/>
      <c r="D67" s="79"/>
      <c r="E67" s="35"/>
      <c r="F67" s="46">
        <v>19116</v>
      </c>
      <c r="G67" s="45"/>
      <c r="H67" s="45"/>
      <c r="I67" s="45"/>
      <c r="J67" s="44"/>
    </row>
    <row r="68" spans="2:10" ht="36" customHeight="1" outlineLevel="1" x14ac:dyDescent="0.2">
      <c r="B68" s="65" t="s">
        <v>180</v>
      </c>
      <c r="C68" s="79"/>
      <c r="D68" s="79"/>
      <c r="E68" s="35"/>
      <c r="F68" s="46">
        <v>23364</v>
      </c>
      <c r="G68" s="45"/>
      <c r="H68" s="45"/>
      <c r="I68" s="45"/>
      <c r="J68" s="44"/>
    </row>
    <row r="69" spans="2:10" ht="36" customHeight="1" outlineLevel="1" x14ac:dyDescent="0.2">
      <c r="B69" s="65" t="s">
        <v>179</v>
      </c>
      <c r="C69" s="79"/>
      <c r="D69" s="79"/>
      <c r="E69" s="35"/>
      <c r="F69" s="46">
        <v>27612</v>
      </c>
      <c r="G69" s="45"/>
      <c r="H69" s="45"/>
      <c r="I69" s="45"/>
      <c r="J69" s="44"/>
    </row>
    <row r="70" spans="2:10" ht="36" customHeight="1" outlineLevel="1" x14ac:dyDescent="0.2">
      <c r="B70" s="65" t="s">
        <v>178</v>
      </c>
      <c r="C70" s="79"/>
      <c r="D70" s="79"/>
      <c r="E70" s="35"/>
      <c r="F70" s="46">
        <v>31860</v>
      </c>
      <c r="G70" s="45"/>
      <c r="H70" s="45"/>
      <c r="I70" s="45"/>
      <c r="J70" s="44"/>
    </row>
    <row r="71" spans="2:10" ht="36" customHeight="1" outlineLevel="1" x14ac:dyDescent="0.2">
      <c r="B71" s="65" t="s">
        <v>177</v>
      </c>
      <c r="C71" s="79"/>
      <c r="D71" s="79"/>
      <c r="E71" s="35"/>
      <c r="F71" s="46">
        <v>36108</v>
      </c>
      <c r="G71" s="45"/>
      <c r="H71" s="45"/>
      <c r="I71" s="45"/>
      <c r="J71" s="44"/>
    </row>
    <row r="72" spans="2:10" ht="36" customHeight="1" outlineLevel="1" x14ac:dyDescent="0.2">
      <c r="B72" s="65" t="s">
        <v>176</v>
      </c>
      <c r="C72" s="79"/>
      <c r="D72" s="79"/>
      <c r="E72" s="35"/>
      <c r="F72" s="46">
        <v>40356</v>
      </c>
      <c r="G72" s="45"/>
      <c r="H72" s="45"/>
      <c r="I72" s="45"/>
      <c r="J72" s="44"/>
    </row>
    <row r="73" spans="2:10" ht="36" customHeight="1" outlineLevel="1" x14ac:dyDescent="0.2">
      <c r="B73" s="65" t="s">
        <v>175</v>
      </c>
      <c r="C73" s="79"/>
      <c r="D73" s="79"/>
      <c r="E73" s="35"/>
      <c r="F73" s="46">
        <v>44604</v>
      </c>
      <c r="G73" s="45"/>
      <c r="H73" s="45"/>
      <c r="I73" s="45"/>
      <c r="J73" s="44"/>
    </row>
    <row r="74" spans="2:10" ht="36" customHeight="1" outlineLevel="1" x14ac:dyDescent="0.2">
      <c r="B74" s="65" t="s">
        <v>174</v>
      </c>
      <c r="C74" s="79"/>
      <c r="D74" s="79"/>
      <c r="E74" s="35"/>
      <c r="F74" s="46">
        <v>48852</v>
      </c>
      <c r="G74" s="45"/>
      <c r="H74" s="45"/>
      <c r="I74" s="45"/>
      <c r="J74" s="44"/>
    </row>
    <row r="75" spans="2:10" ht="36" customHeight="1" outlineLevel="1" x14ac:dyDescent="0.2">
      <c r="B75" s="65" t="s">
        <v>173</v>
      </c>
      <c r="C75" s="79"/>
      <c r="D75" s="79"/>
      <c r="E75" s="35"/>
      <c r="F75" s="46">
        <v>53100</v>
      </c>
      <c r="G75" s="45"/>
      <c r="H75" s="45"/>
      <c r="I75" s="45"/>
      <c r="J75" s="44"/>
    </row>
    <row r="76" spans="2:10" ht="36" customHeight="1" outlineLevel="1" x14ac:dyDescent="0.2">
      <c r="B76" s="65" t="s">
        <v>172</v>
      </c>
      <c r="C76" s="79"/>
      <c r="D76" s="79"/>
      <c r="E76" s="35"/>
      <c r="F76" s="46">
        <v>57348</v>
      </c>
      <c r="G76" s="45"/>
      <c r="H76" s="45"/>
      <c r="I76" s="45"/>
      <c r="J76" s="44"/>
    </row>
    <row r="77" spans="2:10" ht="36" customHeight="1" outlineLevel="1" x14ac:dyDescent="0.2">
      <c r="B77" s="65" t="s">
        <v>171</v>
      </c>
      <c r="C77" s="79"/>
      <c r="D77" s="79"/>
      <c r="E77" s="35"/>
      <c r="F77" s="46">
        <v>61596</v>
      </c>
      <c r="G77" s="45"/>
      <c r="H77" s="45"/>
      <c r="I77" s="45"/>
      <c r="J77" s="44"/>
    </row>
    <row r="78" spans="2:10" ht="36" customHeight="1" outlineLevel="1" x14ac:dyDescent="0.2">
      <c r="B78" s="65" t="s">
        <v>170</v>
      </c>
      <c r="C78" s="79"/>
      <c r="D78" s="79"/>
      <c r="E78" s="35"/>
      <c r="F78" s="46">
        <v>65844</v>
      </c>
      <c r="G78" s="45"/>
      <c r="H78" s="45"/>
      <c r="I78" s="45"/>
      <c r="J78" s="44"/>
    </row>
    <row r="79" spans="2:10" ht="36" customHeight="1" outlineLevel="1" x14ac:dyDescent="0.2">
      <c r="B79" s="65" t="s">
        <v>169</v>
      </c>
      <c r="C79" s="79"/>
      <c r="D79" s="79"/>
      <c r="E79" s="35"/>
      <c r="F79" s="46">
        <v>70092</v>
      </c>
      <c r="G79" s="45"/>
      <c r="H79" s="45"/>
      <c r="I79" s="45"/>
      <c r="J79" s="44"/>
    </row>
    <row r="80" spans="2:10" ht="36" customHeight="1" outlineLevel="1" x14ac:dyDescent="0.2">
      <c r="B80" s="65" t="s">
        <v>168</v>
      </c>
      <c r="C80" s="79"/>
      <c r="D80" s="79"/>
      <c r="E80" s="35"/>
      <c r="F80" s="46">
        <v>74340</v>
      </c>
      <c r="G80" s="45"/>
      <c r="H80" s="45"/>
      <c r="I80" s="45"/>
      <c r="J80" s="44"/>
    </row>
    <row r="81" spans="2:10" ht="36" customHeight="1" outlineLevel="1" x14ac:dyDescent="0.2">
      <c r="B81" s="65" t="s">
        <v>167</v>
      </c>
      <c r="C81" s="79"/>
      <c r="D81" s="79"/>
      <c r="E81" s="35"/>
      <c r="F81" s="46">
        <v>78588</v>
      </c>
      <c r="G81" s="45"/>
      <c r="H81" s="45"/>
      <c r="I81" s="45"/>
      <c r="J81" s="44"/>
    </row>
    <row r="82" spans="2:10" ht="36" customHeight="1" outlineLevel="1" x14ac:dyDescent="0.2">
      <c r="B82" s="65" t="s">
        <v>166</v>
      </c>
      <c r="C82" s="79"/>
      <c r="D82" s="79"/>
      <c r="E82" s="35"/>
      <c r="F82" s="46">
        <v>82836</v>
      </c>
      <c r="G82" s="45"/>
      <c r="H82" s="45"/>
      <c r="I82" s="45"/>
      <c r="J82" s="44"/>
    </row>
    <row r="83" spans="2:10" ht="36" customHeight="1" outlineLevel="1" x14ac:dyDescent="0.2">
      <c r="B83" s="65" t="s">
        <v>165</v>
      </c>
      <c r="C83" s="79"/>
      <c r="D83" s="79"/>
      <c r="E83" s="35"/>
      <c r="F83" s="46">
        <v>87084</v>
      </c>
      <c r="G83" s="45"/>
      <c r="H83" s="45"/>
      <c r="I83" s="45"/>
      <c r="J83" s="44"/>
    </row>
    <row r="84" spans="2:10" ht="36" customHeight="1" outlineLevel="1" thickBot="1" x14ac:dyDescent="0.25">
      <c r="B84" s="65" t="s">
        <v>164</v>
      </c>
      <c r="C84" s="79"/>
      <c r="D84" s="79"/>
      <c r="E84" s="35"/>
      <c r="F84" s="46">
        <v>91332</v>
      </c>
      <c r="G84" s="45"/>
      <c r="H84" s="45"/>
      <c r="I84" s="45"/>
      <c r="J84" s="44"/>
    </row>
    <row r="85" spans="2:10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240 до 20064</v>
      </c>
      <c r="G85" s="74"/>
      <c r="H85" s="74"/>
      <c r="I85" s="74"/>
      <c r="J85" s="73"/>
    </row>
    <row r="86" spans="2:10" ht="36" customHeight="1" x14ac:dyDescent="0.2">
      <c r="B86" s="37" t="s">
        <v>162</v>
      </c>
      <c r="C86" s="36"/>
      <c r="D86" s="36"/>
      <c r="E86" s="35"/>
      <c r="F86" s="46">
        <v>3792</v>
      </c>
      <c r="G86" s="45"/>
      <c r="H86" s="45"/>
      <c r="I86" s="45"/>
      <c r="J86" s="44"/>
    </row>
    <row r="87" spans="2:10" ht="36" customHeight="1" x14ac:dyDescent="0.2">
      <c r="B87" s="37" t="s">
        <v>161</v>
      </c>
      <c r="C87" s="36"/>
      <c r="D87" s="36"/>
      <c r="E87" s="35"/>
      <c r="F87" s="46">
        <v>5424</v>
      </c>
      <c r="G87" s="45"/>
      <c r="H87" s="45"/>
      <c r="I87" s="45"/>
      <c r="J87" s="44"/>
    </row>
    <row r="88" spans="2:10" ht="36" customHeight="1" x14ac:dyDescent="0.2">
      <c r="B88" s="37" t="s">
        <v>267</v>
      </c>
      <c r="C88" s="36"/>
      <c r="D88" s="36"/>
      <c r="E88" s="35"/>
      <c r="F88" s="46">
        <v>240</v>
      </c>
      <c r="G88" s="45"/>
      <c r="H88" s="45"/>
      <c r="I88" s="45"/>
      <c r="J88" s="44"/>
    </row>
    <row r="89" spans="2:10" ht="36" customHeight="1" x14ac:dyDescent="0.2">
      <c r="B89" s="31" t="s">
        <v>159</v>
      </c>
      <c r="C89" s="30"/>
      <c r="D89" s="30"/>
      <c r="E89" s="29"/>
      <c r="F89" s="28">
        <v>20064</v>
      </c>
      <c r="G89" s="27"/>
      <c r="H89" s="27"/>
      <c r="I89" s="27"/>
      <c r="J89" s="26"/>
    </row>
    <row r="90" spans="2:10" ht="36" customHeight="1" x14ac:dyDescent="0.2">
      <c r="B90" s="37" t="s">
        <v>158</v>
      </c>
      <c r="C90" s="36"/>
      <c r="D90" s="36"/>
      <c r="E90" s="35"/>
      <c r="F90" s="46">
        <v>6144</v>
      </c>
      <c r="G90" s="45"/>
      <c r="H90" s="45"/>
      <c r="I90" s="45"/>
      <c r="J90" s="44"/>
    </row>
    <row r="91" spans="2:10" ht="36" customHeight="1" x14ac:dyDescent="0.2">
      <c r="B91" s="37" t="s">
        <v>157</v>
      </c>
      <c r="C91" s="36"/>
      <c r="D91" s="36"/>
      <c r="E91" s="35"/>
      <c r="F91" s="46">
        <v>11808</v>
      </c>
      <c r="G91" s="45"/>
      <c r="H91" s="45"/>
      <c r="I91" s="45"/>
      <c r="J91" s="44"/>
    </row>
    <row r="92" spans="2:10" ht="36" customHeight="1" x14ac:dyDescent="0.2">
      <c r="B92" s="37" t="s">
        <v>156</v>
      </c>
      <c r="C92" s="36"/>
      <c r="D92" s="36"/>
      <c r="E92" s="35"/>
      <c r="F92" s="46">
        <v>960</v>
      </c>
      <c r="G92" s="45"/>
      <c r="H92" s="45"/>
      <c r="I92" s="45"/>
      <c r="J92" s="44"/>
    </row>
    <row r="93" spans="2:10" ht="36" customHeight="1" x14ac:dyDescent="0.2">
      <c r="B93" s="37" t="s">
        <v>155</v>
      </c>
      <c r="C93" s="36"/>
      <c r="D93" s="36"/>
      <c r="E93" s="35"/>
      <c r="F93" s="46">
        <v>960</v>
      </c>
      <c r="G93" s="45"/>
      <c r="H93" s="45"/>
      <c r="I93" s="45"/>
      <c r="J93" s="44"/>
    </row>
    <row r="94" spans="2:10" ht="36" customHeight="1" x14ac:dyDescent="0.2">
      <c r="B94" s="37" t="s">
        <v>154</v>
      </c>
      <c r="C94" s="36"/>
      <c r="D94" s="36"/>
      <c r="E94" s="35"/>
      <c r="F94" s="46">
        <v>1920</v>
      </c>
      <c r="G94" s="45"/>
      <c r="H94" s="45"/>
      <c r="I94" s="45"/>
      <c r="J94" s="44"/>
    </row>
    <row r="95" spans="2:10" ht="36" customHeight="1" x14ac:dyDescent="0.2">
      <c r="B95" s="37" t="s">
        <v>153</v>
      </c>
      <c r="C95" s="36"/>
      <c r="D95" s="36"/>
      <c r="E95" s="35"/>
      <c r="F95" s="46">
        <v>2880</v>
      </c>
      <c r="G95" s="45"/>
      <c r="H95" s="45"/>
      <c r="I95" s="45"/>
      <c r="J95" s="44"/>
    </row>
    <row r="96" spans="2:10" ht="36" customHeight="1" thickBot="1" x14ac:dyDescent="0.25">
      <c r="B96" s="37" t="s">
        <v>152</v>
      </c>
      <c r="C96" s="36"/>
      <c r="D96" s="36"/>
      <c r="E96" s="35"/>
      <c r="F96" s="46">
        <v>19344</v>
      </c>
      <c r="G96" s="45"/>
      <c r="H96" s="45"/>
      <c r="I96" s="45"/>
      <c r="J96" s="44"/>
    </row>
    <row r="97" spans="1:10" ht="54" customHeight="1" thickBot="1" x14ac:dyDescent="0.25"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2016 до 39648</v>
      </c>
      <c r="G97" s="175"/>
      <c r="H97" s="175"/>
      <c r="I97" s="175"/>
      <c r="J97" s="174"/>
    </row>
    <row r="98" spans="1:10" ht="24" thickBot="1" x14ac:dyDescent="0.25"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B99" s="37" t="s">
        <v>150</v>
      </c>
      <c r="C99" s="36"/>
      <c r="D99" s="36"/>
      <c r="E99" s="35"/>
      <c r="F99" s="46">
        <v>7200</v>
      </c>
      <c r="G99" s="45"/>
      <c r="H99" s="45"/>
      <c r="I99" s="45"/>
      <c r="J99" s="44"/>
    </row>
    <row r="100" spans="1:10" ht="36" customHeight="1" thickBot="1" x14ac:dyDescent="0.25">
      <c r="B100" s="58" t="s">
        <v>149</v>
      </c>
      <c r="C100" s="57"/>
      <c r="D100" s="57"/>
      <c r="E100" s="56"/>
      <c r="F100" s="55">
        <v>720</v>
      </c>
      <c r="G100" s="54"/>
      <c r="H100" s="54"/>
      <c r="I100" s="54"/>
      <c r="J100" s="53"/>
    </row>
    <row r="101" spans="1:10" ht="24" thickBot="1" x14ac:dyDescent="0.25"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16992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8040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6796.8</v>
      </c>
      <c r="G104" s="172">
        <f>H104*1.1</f>
        <v>6230.4000000000005</v>
      </c>
      <c r="H104" s="172">
        <v>5664</v>
      </c>
      <c r="I104" s="172">
        <f>H104*0.75</f>
        <v>4248</v>
      </c>
      <c r="J104" s="171">
        <f>H104*0.5</f>
        <v>2832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3792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3312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15816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24072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28886.399999999998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14160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8040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15816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2016</v>
      </c>
      <c r="G113" s="45"/>
      <c r="H113" s="45"/>
      <c r="I113" s="45"/>
      <c r="J113" s="44"/>
    </row>
    <row r="114" spans="1:10" ht="36" customHeight="1" x14ac:dyDescent="0.2">
      <c r="B114" s="65" t="s">
        <v>136</v>
      </c>
      <c r="C114" s="64"/>
      <c r="D114" s="64"/>
      <c r="E114" s="63"/>
      <c r="F114" s="46">
        <v>8496</v>
      </c>
      <c r="G114" s="45"/>
      <c r="H114" s="45"/>
      <c r="I114" s="45"/>
      <c r="J114" s="44"/>
    </row>
    <row r="115" spans="1:10" ht="36" customHeight="1" x14ac:dyDescent="0.2">
      <c r="B115" s="65" t="s">
        <v>135</v>
      </c>
      <c r="C115" s="64"/>
      <c r="D115" s="64"/>
      <c r="E115" s="63"/>
      <c r="F115" s="46">
        <v>7080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39648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28320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24000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11520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9792</v>
      </c>
      <c r="G120" s="172">
        <f>H120*1.1</f>
        <v>8976</v>
      </c>
      <c r="H120" s="172">
        <v>8160</v>
      </c>
      <c r="I120" s="172">
        <f>H120*0.75</f>
        <v>6120</v>
      </c>
      <c r="J120" s="171">
        <f>H120*0.5</f>
        <v>4080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5760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4800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22560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34080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40896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20160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11520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22560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2880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55680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39840</v>
      </c>
      <c r="G131" s="45"/>
      <c r="H131" s="45"/>
      <c r="I131" s="45"/>
      <c r="J131" s="44"/>
    </row>
    <row r="132" spans="1:10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B133" s="31" t="s">
        <v>116</v>
      </c>
      <c r="C133" s="30"/>
      <c r="D133" s="30"/>
      <c r="E133" s="29"/>
      <c r="F133" s="28">
        <v>24072</v>
      </c>
      <c r="G133" s="27"/>
      <c r="H133" s="27"/>
      <c r="I133" s="27"/>
      <c r="J133" s="26"/>
    </row>
    <row r="134" spans="1:10" ht="36" customHeight="1" x14ac:dyDescent="0.2">
      <c r="B134" s="37" t="s">
        <v>115</v>
      </c>
      <c r="C134" s="36"/>
      <c r="D134" s="36"/>
      <c r="E134" s="35"/>
      <c r="F134" s="46">
        <v>48144</v>
      </c>
      <c r="G134" s="45"/>
      <c r="H134" s="45"/>
      <c r="I134" s="45"/>
      <c r="J134" s="44"/>
    </row>
    <row r="135" spans="1:10" ht="36" customHeight="1" x14ac:dyDescent="0.2">
      <c r="B135" s="37" t="s">
        <v>114</v>
      </c>
      <c r="C135" s="36"/>
      <c r="D135" s="36"/>
      <c r="E135" s="35"/>
      <c r="F135" s="46">
        <v>60192</v>
      </c>
      <c r="G135" s="45"/>
      <c r="H135" s="45"/>
      <c r="I135" s="45"/>
      <c r="J135" s="44"/>
    </row>
    <row r="136" spans="1:10" ht="36" customHeight="1" x14ac:dyDescent="0.2">
      <c r="B136" s="37" t="s">
        <v>113</v>
      </c>
      <c r="C136" s="36"/>
      <c r="D136" s="36"/>
      <c r="E136" s="35"/>
      <c r="F136" s="46">
        <v>720</v>
      </c>
      <c r="G136" s="45"/>
      <c r="H136" s="45"/>
      <c r="I136" s="45"/>
      <c r="J136" s="44"/>
    </row>
    <row r="137" spans="1:10" ht="36" customHeight="1" x14ac:dyDescent="0.2">
      <c r="B137" s="37" t="s">
        <v>112</v>
      </c>
      <c r="C137" s="36"/>
      <c r="D137" s="36"/>
      <c r="E137" s="35"/>
      <c r="F137" s="46">
        <v>36120</v>
      </c>
      <c r="G137" s="45"/>
      <c r="H137" s="45"/>
      <c r="I137" s="45"/>
      <c r="J137" s="44"/>
    </row>
    <row r="138" spans="1:10" ht="36" customHeight="1" x14ac:dyDescent="0.2">
      <c r="B138" s="37" t="s">
        <v>111</v>
      </c>
      <c r="C138" s="36"/>
      <c r="D138" s="36"/>
      <c r="E138" s="35"/>
      <c r="F138" s="46">
        <v>72216</v>
      </c>
      <c r="G138" s="45"/>
      <c r="H138" s="45"/>
      <c r="I138" s="45"/>
      <c r="J138" s="44"/>
    </row>
    <row r="139" spans="1:10" ht="36" customHeight="1" x14ac:dyDescent="0.2">
      <c r="B139" s="37" t="s">
        <v>110</v>
      </c>
      <c r="C139" s="36"/>
      <c r="D139" s="36"/>
      <c r="E139" s="35"/>
      <c r="F139" s="46">
        <v>90384</v>
      </c>
      <c r="G139" s="45"/>
      <c r="H139" s="45"/>
      <c r="I139" s="45"/>
      <c r="J139" s="44"/>
    </row>
    <row r="140" spans="1:10" ht="36" customHeight="1" thickBot="1" x14ac:dyDescent="0.25">
      <c r="B140" s="43" t="s">
        <v>109</v>
      </c>
      <c r="C140" s="42"/>
      <c r="D140" s="42"/>
      <c r="E140" s="41"/>
      <c r="F140" s="34">
        <v>1200</v>
      </c>
      <c r="G140" s="33"/>
      <c r="H140" s="33"/>
      <c r="I140" s="33"/>
      <c r="J140" s="32"/>
    </row>
    <row r="141" spans="1:10" ht="24" thickBot="1" x14ac:dyDescent="0.25"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4.5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B143" s="37" t="s">
        <v>107</v>
      </c>
      <c r="C143" s="36"/>
      <c r="D143" s="36"/>
      <c r="E143" s="35"/>
      <c r="F143" s="34">
        <v>20064</v>
      </c>
      <c r="G143" s="33"/>
      <c r="H143" s="33"/>
      <c r="I143" s="33"/>
      <c r="J143" s="32"/>
    </row>
    <row r="144" spans="1:10" ht="24" thickBot="1" x14ac:dyDescent="0.25"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18" customHeight="1" x14ac:dyDescent="0.2"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67.5" customHeight="1" x14ac:dyDescent="0.2"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0.5" customHeight="1" x14ac:dyDescent="0.2"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7" customHeight="1" x14ac:dyDescent="0.2">
      <c r="A150" s="10" t="s">
        <v>103</v>
      </c>
      <c r="B150" s="14" t="s">
        <v>102</v>
      </c>
      <c r="C150" s="14"/>
      <c r="D150" s="14"/>
      <c r="E150" s="14"/>
      <c r="F150" s="14"/>
      <c r="G150" s="14"/>
      <c r="H150" s="14"/>
      <c r="I150" s="14"/>
      <c r="J150" s="14"/>
    </row>
    <row r="151" spans="1:10" ht="27" customHeight="1" x14ac:dyDescent="0.2">
      <c r="B151" s="14" t="s">
        <v>101</v>
      </c>
      <c r="C151" s="14"/>
      <c r="D151" s="14"/>
      <c r="E151" s="14"/>
      <c r="F151" s="14"/>
      <c r="G151" s="14"/>
      <c r="H151" s="14"/>
      <c r="I151" s="14"/>
      <c r="J151" s="14"/>
    </row>
    <row r="152" spans="1:10" ht="40.5" customHeight="1" x14ac:dyDescent="0.2"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18" customHeight="1" x14ac:dyDescent="0.2"/>
  </sheetData>
  <sheetProtection selectLockedCells="1" selectUnlockedCells="1"/>
  <mergeCells count="285">
    <mergeCell ref="B145:E145"/>
    <mergeCell ref="F145:J145"/>
    <mergeCell ref="B146:E146"/>
    <mergeCell ref="F146:J146"/>
    <mergeCell ref="B139:E139"/>
    <mergeCell ref="F139:J139"/>
    <mergeCell ref="B140:E140"/>
    <mergeCell ref="F140:J140"/>
    <mergeCell ref="B144:E144"/>
    <mergeCell ref="F144:J144"/>
    <mergeCell ref="B135:E135"/>
    <mergeCell ref="F134:J134"/>
    <mergeCell ref="B134:E134"/>
    <mergeCell ref="F135:J135"/>
    <mergeCell ref="B138:E138"/>
    <mergeCell ref="F138:J138"/>
    <mergeCell ref="B136:E136"/>
    <mergeCell ref="F136:J136"/>
    <mergeCell ref="B137:E137"/>
    <mergeCell ref="F137:J137"/>
    <mergeCell ref="B128:E128"/>
    <mergeCell ref="B123:E123"/>
    <mergeCell ref="F123:J123"/>
    <mergeCell ref="B132:E132"/>
    <mergeCell ref="F132:J132"/>
    <mergeCell ref="B133:E133"/>
    <mergeCell ref="F133:J133"/>
    <mergeCell ref="B131:E131"/>
    <mergeCell ref="F131:J131"/>
    <mergeCell ref="B122:E122"/>
    <mergeCell ref="F122:J122"/>
    <mergeCell ref="B124:E124"/>
    <mergeCell ref="F124:J124"/>
    <mergeCell ref="B126:E126"/>
    <mergeCell ref="F126:J126"/>
    <mergeCell ref="F125:J125"/>
    <mergeCell ref="F127:J127"/>
    <mergeCell ref="B116:E116"/>
    <mergeCell ref="F116:J116"/>
    <mergeCell ref="F112:J112"/>
    <mergeCell ref="B129:E129"/>
    <mergeCell ref="F129:J129"/>
    <mergeCell ref="B130:E130"/>
    <mergeCell ref="F130:J130"/>
    <mergeCell ref="F128:J128"/>
    <mergeCell ref="B125:E125"/>
    <mergeCell ref="B127:E127"/>
    <mergeCell ref="B118:E118"/>
    <mergeCell ref="F118:J118"/>
    <mergeCell ref="B119:E119"/>
    <mergeCell ref="F119:J119"/>
    <mergeCell ref="B117:E117"/>
    <mergeCell ref="F117:J117"/>
    <mergeCell ref="F109:J109"/>
    <mergeCell ref="B111:E111"/>
    <mergeCell ref="F111:J111"/>
    <mergeCell ref="B114:E114"/>
    <mergeCell ref="F114:J114"/>
    <mergeCell ref="B112:E112"/>
    <mergeCell ref="B113:E113"/>
    <mergeCell ref="F113:J113"/>
    <mergeCell ref="B104:E104"/>
    <mergeCell ref="B107:E107"/>
    <mergeCell ref="F107:J107"/>
    <mergeCell ref="B115:E115"/>
    <mergeCell ref="F115:J115"/>
    <mergeCell ref="B121:E121"/>
    <mergeCell ref="F121:J121"/>
    <mergeCell ref="B110:E110"/>
    <mergeCell ref="F110:J110"/>
    <mergeCell ref="B109:E109"/>
    <mergeCell ref="B100:E100"/>
    <mergeCell ref="F100:J100"/>
    <mergeCell ref="B102:E102"/>
    <mergeCell ref="F102:J102"/>
    <mergeCell ref="B103:E103"/>
    <mergeCell ref="F103:J103"/>
    <mergeCell ref="B105:E105"/>
    <mergeCell ref="F105:J105"/>
    <mergeCell ref="B106:E106"/>
    <mergeCell ref="F106:J106"/>
    <mergeCell ref="B108:E108"/>
    <mergeCell ref="F108:J108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98:E98"/>
    <mergeCell ref="F98:J98"/>
    <mergeCell ref="B99:E99"/>
    <mergeCell ref="F99:J99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22:E22"/>
    <mergeCell ref="F22:J22"/>
    <mergeCell ref="B23:E23"/>
    <mergeCell ref="B24:E24"/>
    <mergeCell ref="F28:J28"/>
    <mergeCell ref="F29:J29"/>
    <mergeCell ref="F18:J18"/>
    <mergeCell ref="F19:J19"/>
    <mergeCell ref="F23:J23"/>
    <mergeCell ref="F24:J24"/>
    <mergeCell ref="F32:J32"/>
    <mergeCell ref="B27:E27"/>
    <mergeCell ref="F27:J27"/>
    <mergeCell ref="B28:E28"/>
    <mergeCell ref="B29:E29"/>
    <mergeCell ref="F26:J26"/>
    <mergeCell ref="B6:E6"/>
    <mergeCell ref="B3:E3"/>
    <mergeCell ref="B25:E25"/>
    <mergeCell ref="F25:J25"/>
    <mergeCell ref="B21:E21"/>
    <mergeCell ref="F21:J21"/>
    <mergeCell ref="B7:E7"/>
    <mergeCell ref="F7:J7"/>
    <mergeCell ref="F13:J13"/>
    <mergeCell ref="F14:J14"/>
    <mergeCell ref="B30:E30"/>
    <mergeCell ref="F30:J30"/>
    <mergeCell ref="B31:E31"/>
    <mergeCell ref="F31:J31"/>
    <mergeCell ref="B32:E32"/>
    <mergeCell ref="B1:J1"/>
    <mergeCell ref="F2:J2"/>
    <mergeCell ref="B4:J4"/>
    <mergeCell ref="B5:E5"/>
    <mergeCell ref="F5:J5"/>
    <mergeCell ref="F15:J15"/>
    <mergeCell ref="B16:E16"/>
    <mergeCell ref="B17:E17"/>
    <mergeCell ref="F17:J17"/>
    <mergeCell ref="B26:E26"/>
    <mergeCell ref="B18:E18"/>
    <mergeCell ref="B19:E19"/>
    <mergeCell ref="B20:E20"/>
    <mergeCell ref="F20:J20"/>
    <mergeCell ref="F16:J16"/>
    <mergeCell ref="B120:E120"/>
    <mergeCell ref="B11:E11"/>
    <mergeCell ref="F12:J12"/>
    <mergeCell ref="B13:E13"/>
    <mergeCell ref="B8:E8"/>
    <mergeCell ref="B9:E9"/>
    <mergeCell ref="B10:E10"/>
    <mergeCell ref="B14:E14"/>
    <mergeCell ref="B12:E12"/>
    <mergeCell ref="B15:E15"/>
    <mergeCell ref="B149:J149"/>
    <mergeCell ref="B150:J150"/>
    <mergeCell ref="B151:J151"/>
    <mergeCell ref="B152:J152"/>
    <mergeCell ref="B141:E141"/>
    <mergeCell ref="F141:J141"/>
    <mergeCell ref="B142:J142"/>
    <mergeCell ref="B143:E143"/>
    <mergeCell ref="F143:J143"/>
    <mergeCell ref="B148:J148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I151"/>
  <sheetViews>
    <sheetView view="pageBreakPreview" topLeftCell="B1" zoomScale="65" zoomScaleNormal="60" zoomScaleSheetLayoutView="65" workbookViewId="0">
      <pane ySplit="4" topLeftCell="A12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19.140625" style="7" hidden="1" customWidth="1"/>
    <col min="2" max="2" width="30.7109375" style="9" customWidth="1"/>
    <col min="3" max="5" width="30.7109375" style="7" customWidth="1"/>
    <col min="6" max="9" width="24.7109375" style="8" customWidth="1"/>
    <col min="10" max="16384" width="9.140625" style="7"/>
  </cols>
  <sheetData>
    <row r="1" spans="1:9" ht="36" customHeight="1" x14ac:dyDescent="0.2">
      <c r="A1" s="117"/>
      <c r="B1" s="116" t="s">
        <v>247</v>
      </c>
      <c r="C1" s="116"/>
      <c r="D1" s="116"/>
      <c r="E1" s="116"/>
      <c r="F1" s="116"/>
      <c r="G1" s="116"/>
      <c r="H1" s="116"/>
      <c r="I1" s="116"/>
    </row>
    <row r="2" spans="1:9" s="112" customFormat="1" ht="54" customHeight="1" x14ac:dyDescent="0.2">
      <c r="A2" s="170"/>
      <c r="B2" s="114"/>
      <c r="C2" s="114"/>
      <c r="D2" s="114"/>
      <c r="E2" s="114"/>
      <c r="F2" s="113" t="s">
        <v>81</v>
      </c>
      <c r="G2" s="113"/>
      <c r="H2" s="113"/>
      <c r="I2" s="113"/>
    </row>
    <row r="3" spans="1:9" s="108" customFormat="1" ht="36" customHeight="1" x14ac:dyDescent="0.2">
      <c r="A3" s="117"/>
      <c r="B3" s="109" t="s">
        <v>246</v>
      </c>
      <c r="C3" s="109"/>
      <c r="D3" s="109"/>
      <c r="E3" s="109"/>
      <c r="F3" s="111">
        <v>6</v>
      </c>
      <c r="G3" s="110"/>
      <c r="H3" s="110"/>
      <c r="I3" s="110"/>
    </row>
    <row r="4" spans="1:9" s="108" customFormat="1" ht="36" customHeight="1" thickBot="1" x14ac:dyDescent="0.25">
      <c r="A4" s="117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</row>
    <row r="5" spans="1:9" ht="54" customHeight="1" thickBot="1" x14ac:dyDescent="0.25">
      <c r="A5" s="117"/>
      <c r="B5" s="52" t="s">
        <v>244</v>
      </c>
      <c r="C5" s="51"/>
      <c r="D5" s="51"/>
      <c r="E5" s="50"/>
      <c r="F5" s="107"/>
      <c r="G5" s="107"/>
      <c r="H5" s="107"/>
      <c r="I5" s="106"/>
    </row>
    <row r="6" spans="1:9" ht="54" customHeight="1" thickBot="1" x14ac:dyDescent="0.25">
      <c r="A6" s="117"/>
      <c r="B6" s="105" t="s">
        <v>243</v>
      </c>
      <c r="C6" s="104"/>
      <c r="D6" s="104"/>
      <c r="E6" s="103"/>
      <c r="F6" s="169"/>
      <c r="G6" s="168"/>
      <c r="H6" s="168"/>
      <c r="I6" s="167"/>
    </row>
    <row r="7" spans="1:9" ht="24" customHeight="1" thickBot="1" x14ac:dyDescent="0.25">
      <c r="A7" s="117"/>
      <c r="B7" s="166"/>
      <c r="C7" s="165"/>
      <c r="D7" s="165"/>
      <c r="E7" s="164"/>
      <c r="F7" s="163"/>
      <c r="G7" s="162"/>
      <c r="H7" s="162"/>
      <c r="I7" s="161"/>
    </row>
    <row r="8" spans="1:9" ht="36" customHeight="1" x14ac:dyDescent="0.2">
      <c r="A8" s="117" t="s">
        <v>133</v>
      </c>
      <c r="B8" s="189" t="s">
        <v>237</v>
      </c>
      <c r="C8" s="188"/>
      <c r="D8" s="188"/>
      <c r="E8" s="187"/>
      <c r="F8" s="141">
        <v>23940</v>
      </c>
      <c r="G8" s="140"/>
      <c r="H8" s="140"/>
      <c r="I8" s="139"/>
    </row>
    <row r="9" spans="1:9" ht="36" customHeight="1" x14ac:dyDescent="0.2">
      <c r="A9" s="117" t="s">
        <v>103</v>
      </c>
      <c r="B9" s="101" t="s">
        <v>272</v>
      </c>
      <c r="C9" s="100"/>
      <c r="D9" s="100"/>
      <c r="E9" s="29"/>
      <c r="F9" s="138">
        <v>33840</v>
      </c>
      <c r="G9" s="137"/>
      <c r="H9" s="137"/>
      <c r="I9" s="136"/>
    </row>
    <row r="10" spans="1:9" ht="36" customHeight="1" x14ac:dyDescent="0.2">
      <c r="A10" s="117" t="s">
        <v>133</v>
      </c>
      <c r="B10" s="101" t="s">
        <v>235</v>
      </c>
      <c r="C10" s="100"/>
      <c r="D10" s="100"/>
      <c r="E10" s="29"/>
      <c r="F10" s="138">
        <v>27540</v>
      </c>
      <c r="G10" s="137"/>
      <c r="H10" s="137"/>
      <c r="I10" s="136"/>
    </row>
    <row r="11" spans="1:9" ht="36" customHeight="1" thickBot="1" x14ac:dyDescent="0.25">
      <c r="A11" s="117" t="s">
        <v>103</v>
      </c>
      <c r="B11" s="186" t="s">
        <v>271</v>
      </c>
      <c r="C11" s="185"/>
      <c r="D11" s="185"/>
      <c r="E11" s="184"/>
      <c r="F11" s="34">
        <v>38880</v>
      </c>
      <c r="G11" s="33"/>
      <c r="H11" s="33"/>
      <c r="I11" s="32"/>
    </row>
    <row r="12" spans="1:9" ht="24" customHeight="1" thickBot="1" x14ac:dyDescent="0.25">
      <c r="A12" s="117"/>
      <c r="B12" s="147"/>
      <c r="C12" s="146"/>
      <c r="D12" s="146"/>
      <c r="E12" s="145"/>
      <c r="F12" s="144"/>
      <c r="G12" s="143"/>
      <c r="H12" s="143"/>
      <c r="I12" s="142"/>
    </row>
    <row r="13" spans="1:9" ht="36" customHeight="1" x14ac:dyDescent="0.2">
      <c r="A13" s="117" t="s">
        <v>133</v>
      </c>
      <c r="B13" s="189" t="s">
        <v>233</v>
      </c>
      <c r="C13" s="188"/>
      <c r="D13" s="188"/>
      <c r="E13" s="187"/>
      <c r="F13" s="141">
        <v>7200</v>
      </c>
      <c r="G13" s="140"/>
      <c r="H13" s="140"/>
      <c r="I13" s="139"/>
    </row>
    <row r="14" spans="1:9" ht="36" customHeight="1" thickBot="1" x14ac:dyDescent="0.25">
      <c r="A14" s="117" t="s">
        <v>103</v>
      </c>
      <c r="B14" s="186" t="s">
        <v>270</v>
      </c>
      <c r="C14" s="185"/>
      <c r="D14" s="185"/>
      <c r="E14" s="184"/>
      <c r="F14" s="34">
        <v>10080</v>
      </c>
      <c r="G14" s="33"/>
      <c r="H14" s="33"/>
      <c r="I14" s="32"/>
    </row>
    <row r="15" spans="1:9" ht="24" customHeight="1" thickBot="1" x14ac:dyDescent="0.25">
      <c r="A15" s="117"/>
      <c r="B15" s="147"/>
      <c r="C15" s="146"/>
      <c r="D15" s="146"/>
      <c r="E15" s="145"/>
      <c r="F15" s="144"/>
      <c r="G15" s="143"/>
      <c r="H15" s="143"/>
      <c r="I15" s="142"/>
    </row>
    <row r="16" spans="1:9" ht="36" customHeight="1" x14ac:dyDescent="0.2">
      <c r="A16" s="117" t="s">
        <v>133</v>
      </c>
      <c r="B16" s="65" t="s">
        <v>231</v>
      </c>
      <c r="C16" s="79"/>
      <c r="D16" s="79"/>
      <c r="E16" s="35"/>
      <c r="F16" s="141">
        <v>972</v>
      </c>
      <c r="G16" s="140"/>
      <c r="H16" s="140"/>
      <c r="I16" s="139"/>
    </row>
    <row r="17" spans="1:9" ht="36" customHeight="1" x14ac:dyDescent="0.2">
      <c r="A17" s="117" t="s">
        <v>103</v>
      </c>
      <c r="B17" s="65" t="s">
        <v>269</v>
      </c>
      <c r="C17" s="79"/>
      <c r="D17" s="79"/>
      <c r="E17" s="35"/>
      <c r="F17" s="138">
        <v>1368</v>
      </c>
      <c r="G17" s="137"/>
      <c r="H17" s="137"/>
      <c r="I17" s="136"/>
    </row>
    <row r="18" spans="1:9" ht="36" customHeight="1" x14ac:dyDescent="0.2">
      <c r="A18" s="117" t="s">
        <v>133</v>
      </c>
      <c r="B18" s="65" t="s">
        <v>229</v>
      </c>
      <c r="C18" s="79"/>
      <c r="D18" s="79"/>
      <c r="E18" s="35"/>
      <c r="F18" s="138">
        <v>1152</v>
      </c>
      <c r="G18" s="137"/>
      <c r="H18" s="137"/>
      <c r="I18" s="136"/>
    </row>
    <row r="19" spans="1:9" ht="36" customHeight="1" thickBot="1" x14ac:dyDescent="0.25">
      <c r="A19" s="117" t="s">
        <v>103</v>
      </c>
      <c r="B19" s="65" t="s">
        <v>268</v>
      </c>
      <c r="C19" s="79"/>
      <c r="D19" s="79"/>
      <c r="E19" s="35"/>
      <c r="F19" s="34">
        <v>1656</v>
      </c>
      <c r="G19" s="33"/>
      <c r="H19" s="33"/>
      <c r="I19" s="32"/>
    </row>
    <row r="20" spans="1:9" ht="24" customHeight="1" thickBot="1" x14ac:dyDescent="0.25">
      <c r="A20" s="117"/>
      <c r="B20" s="135"/>
      <c r="C20" s="134"/>
      <c r="D20" s="134"/>
      <c r="E20" s="133"/>
      <c r="F20" s="132"/>
      <c r="G20" s="131"/>
      <c r="H20" s="131"/>
      <c r="I20" s="130"/>
    </row>
    <row r="21" spans="1:9" ht="36" customHeight="1" thickBot="1" x14ac:dyDescent="0.25">
      <c r="A21" s="117"/>
      <c r="B21" s="228" t="s">
        <v>227</v>
      </c>
      <c r="C21" s="227"/>
      <c r="D21" s="227"/>
      <c r="E21" s="226"/>
      <c r="F21" s="225" t="str">
        <f>"Цена от "&amp;MIN($F$22:F61)&amp;" до "&amp;MAX($F$22:F61)</f>
        <v>Цена от 3330 до 133200</v>
      </c>
      <c r="G21" s="224"/>
      <c r="H21" s="224"/>
      <c r="I21" s="223"/>
    </row>
    <row r="22" spans="1:9" ht="36" customHeight="1" outlineLevel="1" x14ac:dyDescent="0.2">
      <c r="A22" s="117"/>
      <c r="B22" s="101" t="s">
        <v>226</v>
      </c>
      <c r="C22" s="100"/>
      <c r="D22" s="100"/>
      <c r="E22" s="29"/>
      <c r="F22" s="28">
        <v>3330</v>
      </c>
      <c r="G22" s="27"/>
      <c r="H22" s="27"/>
      <c r="I22" s="26"/>
    </row>
    <row r="23" spans="1:9" ht="36" customHeight="1" outlineLevel="1" x14ac:dyDescent="0.2">
      <c r="A23" s="117"/>
      <c r="B23" s="65" t="s">
        <v>225</v>
      </c>
      <c r="C23" s="79"/>
      <c r="D23" s="79"/>
      <c r="E23" s="35"/>
      <c r="F23" s="46">
        <v>6660</v>
      </c>
      <c r="G23" s="45"/>
      <c r="H23" s="45"/>
      <c r="I23" s="44"/>
    </row>
    <row r="24" spans="1:9" ht="36" customHeight="1" outlineLevel="1" x14ac:dyDescent="0.2">
      <c r="A24" s="117"/>
      <c r="B24" s="65" t="s">
        <v>224</v>
      </c>
      <c r="C24" s="79"/>
      <c r="D24" s="79"/>
      <c r="E24" s="35"/>
      <c r="F24" s="46">
        <v>9990</v>
      </c>
      <c r="G24" s="45"/>
      <c r="H24" s="45"/>
      <c r="I24" s="44"/>
    </row>
    <row r="25" spans="1:9" ht="36" customHeight="1" outlineLevel="1" x14ac:dyDescent="0.2">
      <c r="A25" s="117"/>
      <c r="B25" s="65" t="s">
        <v>223</v>
      </c>
      <c r="C25" s="79"/>
      <c r="D25" s="79"/>
      <c r="E25" s="35"/>
      <c r="F25" s="46">
        <v>13320</v>
      </c>
      <c r="G25" s="45"/>
      <c r="H25" s="45"/>
      <c r="I25" s="44"/>
    </row>
    <row r="26" spans="1:9" ht="36" customHeight="1" outlineLevel="1" x14ac:dyDescent="0.2">
      <c r="A26" s="117"/>
      <c r="B26" s="65" t="s">
        <v>222</v>
      </c>
      <c r="C26" s="79"/>
      <c r="D26" s="79"/>
      <c r="E26" s="35"/>
      <c r="F26" s="46">
        <v>16650</v>
      </c>
      <c r="G26" s="45"/>
      <c r="H26" s="45"/>
      <c r="I26" s="44"/>
    </row>
    <row r="27" spans="1:9" ht="36" customHeight="1" outlineLevel="1" x14ac:dyDescent="0.2">
      <c r="A27" s="117"/>
      <c r="B27" s="65" t="s">
        <v>221</v>
      </c>
      <c r="C27" s="79"/>
      <c r="D27" s="79"/>
      <c r="E27" s="35"/>
      <c r="F27" s="46">
        <v>19980</v>
      </c>
      <c r="G27" s="45"/>
      <c r="H27" s="45"/>
      <c r="I27" s="44"/>
    </row>
    <row r="28" spans="1:9" ht="36" customHeight="1" outlineLevel="1" x14ac:dyDescent="0.2">
      <c r="A28" s="117"/>
      <c r="B28" s="65" t="s">
        <v>220</v>
      </c>
      <c r="C28" s="79"/>
      <c r="D28" s="79"/>
      <c r="E28" s="35"/>
      <c r="F28" s="46">
        <v>23310</v>
      </c>
      <c r="G28" s="45"/>
      <c r="H28" s="45"/>
      <c r="I28" s="44"/>
    </row>
    <row r="29" spans="1:9" ht="36" customHeight="1" outlineLevel="1" x14ac:dyDescent="0.2">
      <c r="A29" s="117"/>
      <c r="B29" s="65" t="s">
        <v>219</v>
      </c>
      <c r="C29" s="79"/>
      <c r="D29" s="79"/>
      <c r="E29" s="35"/>
      <c r="F29" s="46">
        <v>26640</v>
      </c>
      <c r="G29" s="45"/>
      <c r="H29" s="45"/>
      <c r="I29" s="44"/>
    </row>
    <row r="30" spans="1:9" ht="36" customHeight="1" outlineLevel="1" x14ac:dyDescent="0.2">
      <c r="A30" s="117"/>
      <c r="B30" s="65" t="s">
        <v>218</v>
      </c>
      <c r="C30" s="79"/>
      <c r="D30" s="79"/>
      <c r="E30" s="35"/>
      <c r="F30" s="46">
        <v>29970</v>
      </c>
      <c r="G30" s="45"/>
      <c r="H30" s="45"/>
      <c r="I30" s="44"/>
    </row>
    <row r="31" spans="1:9" ht="36" customHeight="1" outlineLevel="1" x14ac:dyDescent="0.2">
      <c r="A31" s="117"/>
      <c r="B31" s="65" t="s">
        <v>217</v>
      </c>
      <c r="C31" s="79"/>
      <c r="D31" s="79"/>
      <c r="E31" s="35"/>
      <c r="F31" s="46">
        <v>33300</v>
      </c>
      <c r="G31" s="45"/>
      <c r="H31" s="45"/>
      <c r="I31" s="44"/>
    </row>
    <row r="32" spans="1:9" ht="36" customHeight="1" outlineLevel="1" x14ac:dyDescent="0.2">
      <c r="A32" s="117"/>
      <c r="B32" s="65" t="s">
        <v>216</v>
      </c>
      <c r="C32" s="79"/>
      <c r="D32" s="79"/>
      <c r="E32" s="35"/>
      <c r="F32" s="46">
        <v>36630</v>
      </c>
      <c r="G32" s="45"/>
      <c r="H32" s="45"/>
      <c r="I32" s="44"/>
    </row>
    <row r="33" spans="1:9" ht="36" customHeight="1" outlineLevel="1" x14ac:dyDescent="0.2">
      <c r="A33" s="117"/>
      <c r="B33" s="65" t="s">
        <v>215</v>
      </c>
      <c r="C33" s="79"/>
      <c r="D33" s="79"/>
      <c r="E33" s="35"/>
      <c r="F33" s="46">
        <v>39960</v>
      </c>
      <c r="G33" s="45"/>
      <c r="H33" s="45"/>
      <c r="I33" s="44"/>
    </row>
    <row r="34" spans="1:9" ht="36" customHeight="1" outlineLevel="1" x14ac:dyDescent="0.2">
      <c r="A34" s="117"/>
      <c r="B34" s="65" t="s">
        <v>214</v>
      </c>
      <c r="C34" s="79"/>
      <c r="D34" s="79"/>
      <c r="E34" s="35"/>
      <c r="F34" s="46">
        <v>43290</v>
      </c>
      <c r="G34" s="45"/>
      <c r="H34" s="45"/>
      <c r="I34" s="44"/>
    </row>
    <row r="35" spans="1:9" ht="36" customHeight="1" outlineLevel="1" x14ac:dyDescent="0.2">
      <c r="A35" s="117"/>
      <c r="B35" s="65" t="s">
        <v>213</v>
      </c>
      <c r="C35" s="79"/>
      <c r="D35" s="79"/>
      <c r="E35" s="35"/>
      <c r="F35" s="46">
        <v>46620</v>
      </c>
      <c r="G35" s="45"/>
      <c r="H35" s="45"/>
      <c r="I35" s="44"/>
    </row>
    <row r="36" spans="1:9" ht="36" customHeight="1" outlineLevel="1" x14ac:dyDescent="0.2">
      <c r="A36" s="117"/>
      <c r="B36" s="65" t="s">
        <v>212</v>
      </c>
      <c r="C36" s="79"/>
      <c r="D36" s="79"/>
      <c r="E36" s="35"/>
      <c r="F36" s="46">
        <v>49950</v>
      </c>
      <c r="G36" s="45"/>
      <c r="H36" s="45"/>
      <c r="I36" s="44"/>
    </row>
    <row r="37" spans="1:9" ht="36" customHeight="1" outlineLevel="1" x14ac:dyDescent="0.2">
      <c r="A37" s="117"/>
      <c r="B37" s="65" t="s">
        <v>211</v>
      </c>
      <c r="C37" s="79"/>
      <c r="D37" s="79"/>
      <c r="E37" s="35"/>
      <c r="F37" s="46">
        <v>53280</v>
      </c>
      <c r="G37" s="45"/>
      <c r="H37" s="45"/>
      <c r="I37" s="44"/>
    </row>
    <row r="38" spans="1:9" ht="36" customHeight="1" outlineLevel="1" x14ac:dyDescent="0.2">
      <c r="A38" s="117"/>
      <c r="B38" s="65" t="s">
        <v>210</v>
      </c>
      <c r="C38" s="79"/>
      <c r="D38" s="79"/>
      <c r="E38" s="35"/>
      <c r="F38" s="46">
        <v>56610</v>
      </c>
      <c r="G38" s="45"/>
      <c r="H38" s="45"/>
      <c r="I38" s="44"/>
    </row>
    <row r="39" spans="1:9" ht="36" customHeight="1" outlineLevel="1" x14ac:dyDescent="0.2">
      <c r="A39" s="117"/>
      <c r="B39" s="65" t="s">
        <v>209</v>
      </c>
      <c r="C39" s="79"/>
      <c r="D39" s="79"/>
      <c r="E39" s="35"/>
      <c r="F39" s="46">
        <v>59940</v>
      </c>
      <c r="G39" s="45"/>
      <c r="H39" s="45"/>
      <c r="I39" s="44"/>
    </row>
    <row r="40" spans="1:9" ht="36" customHeight="1" outlineLevel="1" x14ac:dyDescent="0.2">
      <c r="A40" s="117"/>
      <c r="B40" s="65" t="s">
        <v>208</v>
      </c>
      <c r="C40" s="79"/>
      <c r="D40" s="79"/>
      <c r="E40" s="35"/>
      <c r="F40" s="46">
        <v>63270</v>
      </c>
      <c r="G40" s="45"/>
      <c r="H40" s="45"/>
      <c r="I40" s="44"/>
    </row>
    <row r="41" spans="1:9" ht="36" customHeight="1" outlineLevel="1" x14ac:dyDescent="0.2">
      <c r="A41" s="117"/>
      <c r="B41" s="65" t="s">
        <v>207</v>
      </c>
      <c r="C41" s="79"/>
      <c r="D41" s="79"/>
      <c r="E41" s="35"/>
      <c r="F41" s="46">
        <v>66600</v>
      </c>
      <c r="G41" s="45"/>
      <c r="H41" s="45"/>
      <c r="I41" s="44"/>
    </row>
    <row r="42" spans="1:9" ht="36" customHeight="1" outlineLevel="1" x14ac:dyDescent="0.2">
      <c r="A42" s="117"/>
      <c r="B42" s="65" t="s">
        <v>206</v>
      </c>
      <c r="C42" s="79"/>
      <c r="D42" s="79"/>
      <c r="E42" s="35"/>
      <c r="F42" s="46">
        <v>6660</v>
      </c>
      <c r="G42" s="45"/>
      <c r="H42" s="45"/>
      <c r="I42" s="44"/>
    </row>
    <row r="43" spans="1:9" ht="36" customHeight="1" outlineLevel="1" x14ac:dyDescent="0.2">
      <c r="A43" s="117"/>
      <c r="B43" s="65" t="s">
        <v>205</v>
      </c>
      <c r="C43" s="79"/>
      <c r="D43" s="79"/>
      <c r="E43" s="35"/>
      <c r="F43" s="46">
        <v>13320</v>
      </c>
      <c r="G43" s="45"/>
      <c r="H43" s="45"/>
      <c r="I43" s="44"/>
    </row>
    <row r="44" spans="1:9" ht="36" customHeight="1" outlineLevel="1" x14ac:dyDescent="0.2">
      <c r="A44" s="117"/>
      <c r="B44" s="65" t="s">
        <v>204</v>
      </c>
      <c r="C44" s="79"/>
      <c r="D44" s="79"/>
      <c r="E44" s="35"/>
      <c r="F44" s="46">
        <v>19980</v>
      </c>
      <c r="G44" s="45"/>
      <c r="H44" s="45"/>
      <c r="I44" s="44"/>
    </row>
    <row r="45" spans="1:9" ht="36" customHeight="1" outlineLevel="1" x14ac:dyDescent="0.2">
      <c r="A45" s="117"/>
      <c r="B45" s="65" t="s">
        <v>203</v>
      </c>
      <c r="C45" s="79"/>
      <c r="D45" s="79"/>
      <c r="E45" s="35"/>
      <c r="F45" s="46">
        <v>26640</v>
      </c>
      <c r="G45" s="45"/>
      <c r="H45" s="45"/>
      <c r="I45" s="44"/>
    </row>
    <row r="46" spans="1:9" ht="36" customHeight="1" outlineLevel="1" x14ac:dyDescent="0.2">
      <c r="A46" s="117"/>
      <c r="B46" s="65" t="s">
        <v>202</v>
      </c>
      <c r="C46" s="79"/>
      <c r="D46" s="79"/>
      <c r="E46" s="35"/>
      <c r="F46" s="46">
        <v>33300</v>
      </c>
      <c r="G46" s="45"/>
      <c r="H46" s="45"/>
      <c r="I46" s="44"/>
    </row>
    <row r="47" spans="1:9" ht="36" customHeight="1" outlineLevel="1" x14ac:dyDescent="0.2">
      <c r="A47" s="117"/>
      <c r="B47" s="65" t="s">
        <v>201</v>
      </c>
      <c r="C47" s="79"/>
      <c r="D47" s="79"/>
      <c r="E47" s="35"/>
      <c r="F47" s="46">
        <v>39960</v>
      </c>
      <c r="G47" s="45"/>
      <c r="H47" s="45"/>
      <c r="I47" s="44"/>
    </row>
    <row r="48" spans="1:9" ht="36" customHeight="1" outlineLevel="1" x14ac:dyDescent="0.2">
      <c r="A48" s="117"/>
      <c r="B48" s="65" t="s">
        <v>200</v>
      </c>
      <c r="C48" s="79"/>
      <c r="D48" s="79"/>
      <c r="E48" s="35"/>
      <c r="F48" s="46">
        <v>46620</v>
      </c>
      <c r="G48" s="45"/>
      <c r="H48" s="45"/>
      <c r="I48" s="44"/>
    </row>
    <row r="49" spans="1:9" ht="36" customHeight="1" outlineLevel="1" x14ac:dyDescent="0.2">
      <c r="A49" s="117"/>
      <c r="B49" s="65" t="s">
        <v>199</v>
      </c>
      <c r="C49" s="79"/>
      <c r="D49" s="79"/>
      <c r="E49" s="35"/>
      <c r="F49" s="46">
        <v>53280</v>
      </c>
      <c r="G49" s="45"/>
      <c r="H49" s="45"/>
      <c r="I49" s="44"/>
    </row>
    <row r="50" spans="1:9" ht="36" customHeight="1" outlineLevel="1" x14ac:dyDescent="0.2">
      <c r="A50" s="117"/>
      <c r="B50" s="65" t="s">
        <v>198</v>
      </c>
      <c r="C50" s="79"/>
      <c r="D50" s="79"/>
      <c r="E50" s="35"/>
      <c r="F50" s="46">
        <v>59940</v>
      </c>
      <c r="G50" s="45"/>
      <c r="H50" s="45"/>
      <c r="I50" s="44"/>
    </row>
    <row r="51" spans="1:9" ht="36" customHeight="1" outlineLevel="1" x14ac:dyDescent="0.2">
      <c r="A51" s="117"/>
      <c r="B51" s="65" t="s">
        <v>197</v>
      </c>
      <c r="C51" s="79"/>
      <c r="D51" s="79"/>
      <c r="E51" s="35"/>
      <c r="F51" s="46">
        <v>66600</v>
      </c>
      <c r="G51" s="45"/>
      <c r="H51" s="45"/>
      <c r="I51" s="44"/>
    </row>
    <row r="52" spans="1:9" ht="36" customHeight="1" outlineLevel="1" x14ac:dyDescent="0.2">
      <c r="A52" s="117"/>
      <c r="B52" s="65" t="s">
        <v>196</v>
      </c>
      <c r="C52" s="79"/>
      <c r="D52" s="79"/>
      <c r="E52" s="35"/>
      <c r="F52" s="46">
        <v>73260</v>
      </c>
      <c r="G52" s="45"/>
      <c r="H52" s="45"/>
      <c r="I52" s="44"/>
    </row>
    <row r="53" spans="1:9" ht="36" customHeight="1" outlineLevel="1" x14ac:dyDescent="0.2">
      <c r="A53" s="117"/>
      <c r="B53" s="65" t="s">
        <v>195</v>
      </c>
      <c r="C53" s="79"/>
      <c r="D53" s="79"/>
      <c r="E53" s="35"/>
      <c r="F53" s="46">
        <v>79920</v>
      </c>
      <c r="G53" s="45"/>
      <c r="H53" s="45"/>
      <c r="I53" s="44"/>
    </row>
    <row r="54" spans="1:9" ht="36" customHeight="1" outlineLevel="1" x14ac:dyDescent="0.2">
      <c r="A54" s="117"/>
      <c r="B54" s="65" t="s">
        <v>194</v>
      </c>
      <c r="C54" s="79"/>
      <c r="D54" s="79"/>
      <c r="E54" s="35"/>
      <c r="F54" s="46">
        <v>86580</v>
      </c>
      <c r="G54" s="45"/>
      <c r="H54" s="45"/>
      <c r="I54" s="44"/>
    </row>
    <row r="55" spans="1:9" ht="36" customHeight="1" outlineLevel="1" x14ac:dyDescent="0.2">
      <c r="A55" s="117"/>
      <c r="B55" s="65" t="s">
        <v>193</v>
      </c>
      <c r="C55" s="79"/>
      <c r="D55" s="79"/>
      <c r="E55" s="35"/>
      <c r="F55" s="46">
        <v>93240</v>
      </c>
      <c r="G55" s="45"/>
      <c r="H55" s="45"/>
      <c r="I55" s="44"/>
    </row>
    <row r="56" spans="1:9" ht="36" customHeight="1" outlineLevel="1" x14ac:dyDescent="0.2">
      <c r="A56" s="117"/>
      <c r="B56" s="65" t="s">
        <v>192</v>
      </c>
      <c r="C56" s="79"/>
      <c r="D56" s="79"/>
      <c r="E56" s="35"/>
      <c r="F56" s="46">
        <v>99900</v>
      </c>
      <c r="G56" s="45"/>
      <c r="H56" s="45"/>
      <c r="I56" s="44"/>
    </row>
    <row r="57" spans="1:9" ht="36" customHeight="1" outlineLevel="1" x14ac:dyDescent="0.2">
      <c r="A57" s="117"/>
      <c r="B57" s="65" t="s">
        <v>191</v>
      </c>
      <c r="C57" s="79"/>
      <c r="D57" s="79"/>
      <c r="E57" s="35"/>
      <c r="F57" s="46">
        <v>106560</v>
      </c>
      <c r="G57" s="45"/>
      <c r="H57" s="45"/>
      <c r="I57" s="44"/>
    </row>
    <row r="58" spans="1:9" ht="36" customHeight="1" outlineLevel="1" x14ac:dyDescent="0.2">
      <c r="A58" s="117"/>
      <c r="B58" s="65" t="s">
        <v>190</v>
      </c>
      <c r="C58" s="79"/>
      <c r="D58" s="79"/>
      <c r="E58" s="35"/>
      <c r="F58" s="46">
        <v>113220</v>
      </c>
      <c r="G58" s="45"/>
      <c r="H58" s="45"/>
      <c r="I58" s="44"/>
    </row>
    <row r="59" spans="1:9" ht="36" customHeight="1" outlineLevel="1" x14ac:dyDescent="0.2">
      <c r="A59" s="117"/>
      <c r="B59" s="65" t="s">
        <v>189</v>
      </c>
      <c r="C59" s="79"/>
      <c r="D59" s="79"/>
      <c r="E59" s="35"/>
      <c r="F59" s="46">
        <v>119880</v>
      </c>
      <c r="G59" s="45"/>
      <c r="H59" s="45"/>
      <c r="I59" s="44"/>
    </row>
    <row r="60" spans="1:9" ht="36" customHeight="1" outlineLevel="1" x14ac:dyDescent="0.2">
      <c r="A60" s="117"/>
      <c r="B60" s="65" t="s">
        <v>188</v>
      </c>
      <c r="C60" s="79"/>
      <c r="D60" s="79"/>
      <c r="E60" s="35"/>
      <c r="F60" s="46">
        <v>126540</v>
      </c>
      <c r="G60" s="45"/>
      <c r="H60" s="45"/>
      <c r="I60" s="44"/>
    </row>
    <row r="61" spans="1:9" ht="36" customHeight="1" outlineLevel="1" thickBot="1" x14ac:dyDescent="0.25">
      <c r="A61" s="117"/>
      <c r="B61" s="65" t="s">
        <v>187</v>
      </c>
      <c r="C61" s="79"/>
      <c r="D61" s="79"/>
      <c r="E61" s="35"/>
      <c r="F61" s="46">
        <v>133200</v>
      </c>
      <c r="G61" s="45"/>
      <c r="H61" s="45"/>
      <c r="I61" s="44"/>
    </row>
    <row r="62" spans="1:9" ht="36" customHeight="1" thickBot="1" x14ac:dyDescent="0.25">
      <c r="A62" s="117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8325 до 71595</v>
      </c>
      <c r="G62" s="74"/>
      <c r="H62" s="74"/>
      <c r="I62" s="73"/>
    </row>
    <row r="63" spans="1:9" ht="36" customHeight="1" outlineLevel="1" x14ac:dyDescent="0.2">
      <c r="A63" s="117"/>
      <c r="B63" s="85" t="s">
        <v>185</v>
      </c>
      <c r="C63" s="84"/>
      <c r="D63" s="84"/>
      <c r="E63" s="83"/>
      <c r="F63" s="82">
        <v>9180</v>
      </c>
      <c r="G63" s="81"/>
      <c r="H63" s="81"/>
      <c r="I63" s="80"/>
    </row>
    <row r="64" spans="1:9" ht="36" customHeight="1" outlineLevel="1" x14ac:dyDescent="0.2">
      <c r="A64" s="117"/>
      <c r="B64" s="65" t="s">
        <v>184</v>
      </c>
      <c r="C64" s="79"/>
      <c r="D64" s="79"/>
      <c r="E64" s="35"/>
      <c r="F64" s="46">
        <v>13752</v>
      </c>
      <c r="G64" s="45"/>
      <c r="H64" s="45"/>
      <c r="I64" s="44"/>
    </row>
    <row r="65" spans="1:9" ht="36" customHeight="1" outlineLevel="1" x14ac:dyDescent="0.2">
      <c r="A65" s="117"/>
      <c r="B65" s="65" t="s">
        <v>183</v>
      </c>
      <c r="C65" s="79"/>
      <c r="D65" s="79"/>
      <c r="E65" s="35"/>
      <c r="F65" s="46">
        <v>8325</v>
      </c>
      <c r="G65" s="45"/>
      <c r="H65" s="45"/>
      <c r="I65" s="44"/>
    </row>
    <row r="66" spans="1:9" ht="36" customHeight="1" outlineLevel="1" x14ac:dyDescent="0.2">
      <c r="A66" s="117"/>
      <c r="B66" s="65" t="s">
        <v>182</v>
      </c>
      <c r="C66" s="79"/>
      <c r="D66" s="79"/>
      <c r="E66" s="35"/>
      <c r="F66" s="46">
        <v>11655</v>
      </c>
      <c r="G66" s="45"/>
      <c r="H66" s="45"/>
      <c r="I66" s="44"/>
    </row>
    <row r="67" spans="1:9" ht="36" customHeight="1" outlineLevel="1" x14ac:dyDescent="0.2">
      <c r="A67" s="117"/>
      <c r="B67" s="65" t="s">
        <v>181</v>
      </c>
      <c r="C67" s="79"/>
      <c r="D67" s="79"/>
      <c r="E67" s="35"/>
      <c r="F67" s="46">
        <v>14985</v>
      </c>
      <c r="G67" s="45"/>
      <c r="H67" s="45"/>
      <c r="I67" s="44"/>
    </row>
    <row r="68" spans="1:9" ht="36" customHeight="1" outlineLevel="1" x14ac:dyDescent="0.2">
      <c r="A68" s="117"/>
      <c r="B68" s="65" t="s">
        <v>180</v>
      </c>
      <c r="C68" s="79"/>
      <c r="D68" s="79"/>
      <c r="E68" s="35"/>
      <c r="F68" s="46">
        <v>18315</v>
      </c>
      <c r="G68" s="45"/>
      <c r="H68" s="45"/>
      <c r="I68" s="44"/>
    </row>
    <row r="69" spans="1:9" ht="36" customHeight="1" outlineLevel="1" x14ac:dyDescent="0.2">
      <c r="A69" s="117"/>
      <c r="B69" s="65" t="s">
        <v>179</v>
      </c>
      <c r="C69" s="79"/>
      <c r="D69" s="79"/>
      <c r="E69" s="35"/>
      <c r="F69" s="46">
        <v>21645</v>
      </c>
      <c r="G69" s="45"/>
      <c r="H69" s="45"/>
      <c r="I69" s="44"/>
    </row>
    <row r="70" spans="1:9" ht="36" customHeight="1" outlineLevel="1" x14ac:dyDescent="0.2">
      <c r="A70" s="117"/>
      <c r="B70" s="65" t="s">
        <v>178</v>
      </c>
      <c r="C70" s="79"/>
      <c r="D70" s="79"/>
      <c r="E70" s="35"/>
      <c r="F70" s="46">
        <v>24975</v>
      </c>
      <c r="G70" s="45"/>
      <c r="H70" s="45"/>
      <c r="I70" s="44"/>
    </row>
    <row r="71" spans="1:9" ht="36" customHeight="1" outlineLevel="1" x14ac:dyDescent="0.2">
      <c r="A71" s="117"/>
      <c r="B71" s="65" t="s">
        <v>177</v>
      </c>
      <c r="C71" s="79"/>
      <c r="D71" s="79"/>
      <c r="E71" s="35"/>
      <c r="F71" s="46">
        <v>28305</v>
      </c>
      <c r="G71" s="45"/>
      <c r="H71" s="45"/>
      <c r="I71" s="44"/>
    </row>
    <row r="72" spans="1:9" ht="36" customHeight="1" outlineLevel="1" x14ac:dyDescent="0.2">
      <c r="A72" s="117"/>
      <c r="B72" s="65" t="s">
        <v>176</v>
      </c>
      <c r="C72" s="79"/>
      <c r="D72" s="79"/>
      <c r="E72" s="35"/>
      <c r="F72" s="46">
        <v>31635</v>
      </c>
      <c r="G72" s="45"/>
      <c r="H72" s="45"/>
      <c r="I72" s="44"/>
    </row>
    <row r="73" spans="1:9" ht="36" customHeight="1" outlineLevel="1" x14ac:dyDescent="0.2">
      <c r="A73" s="117"/>
      <c r="B73" s="65" t="s">
        <v>175</v>
      </c>
      <c r="C73" s="79"/>
      <c r="D73" s="79"/>
      <c r="E73" s="35"/>
      <c r="F73" s="46">
        <v>34965</v>
      </c>
      <c r="G73" s="45"/>
      <c r="H73" s="45"/>
      <c r="I73" s="44"/>
    </row>
    <row r="74" spans="1:9" ht="36" customHeight="1" outlineLevel="1" x14ac:dyDescent="0.2">
      <c r="A74" s="117"/>
      <c r="B74" s="65" t="s">
        <v>174</v>
      </c>
      <c r="C74" s="79"/>
      <c r="D74" s="79"/>
      <c r="E74" s="35"/>
      <c r="F74" s="46">
        <v>38295</v>
      </c>
      <c r="G74" s="45"/>
      <c r="H74" s="45"/>
      <c r="I74" s="44"/>
    </row>
    <row r="75" spans="1:9" ht="36" customHeight="1" outlineLevel="1" x14ac:dyDescent="0.2">
      <c r="A75" s="117"/>
      <c r="B75" s="65" t="s">
        <v>173</v>
      </c>
      <c r="C75" s="79"/>
      <c r="D75" s="79"/>
      <c r="E75" s="35"/>
      <c r="F75" s="46">
        <v>41625</v>
      </c>
      <c r="G75" s="45"/>
      <c r="H75" s="45"/>
      <c r="I75" s="44"/>
    </row>
    <row r="76" spans="1:9" ht="36" customHeight="1" outlineLevel="1" x14ac:dyDescent="0.2">
      <c r="A76" s="117"/>
      <c r="B76" s="65" t="s">
        <v>172</v>
      </c>
      <c r="C76" s="79"/>
      <c r="D76" s="79"/>
      <c r="E76" s="35"/>
      <c r="F76" s="46">
        <v>44955</v>
      </c>
      <c r="G76" s="45"/>
      <c r="H76" s="45"/>
      <c r="I76" s="44"/>
    </row>
    <row r="77" spans="1:9" ht="36" customHeight="1" outlineLevel="1" x14ac:dyDescent="0.2">
      <c r="A77" s="117"/>
      <c r="B77" s="65" t="s">
        <v>171</v>
      </c>
      <c r="C77" s="79"/>
      <c r="D77" s="79"/>
      <c r="E77" s="35"/>
      <c r="F77" s="46">
        <v>48285</v>
      </c>
      <c r="G77" s="45"/>
      <c r="H77" s="45"/>
      <c r="I77" s="44"/>
    </row>
    <row r="78" spans="1:9" ht="36" customHeight="1" outlineLevel="1" x14ac:dyDescent="0.2">
      <c r="A78" s="117"/>
      <c r="B78" s="65" t="s">
        <v>170</v>
      </c>
      <c r="C78" s="79"/>
      <c r="D78" s="79"/>
      <c r="E78" s="35"/>
      <c r="F78" s="46">
        <v>51615</v>
      </c>
      <c r="G78" s="45"/>
      <c r="H78" s="45"/>
      <c r="I78" s="44"/>
    </row>
    <row r="79" spans="1:9" ht="36" customHeight="1" outlineLevel="1" x14ac:dyDescent="0.2">
      <c r="A79" s="117"/>
      <c r="B79" s="65" t="s">
        <v>169</v>
      </c>
      <c r="C79" s="79"/>
      <c r="D79" s="79"/>
      <c r="E79" s="35"/>
      <c r="F79" s="46">
        <v>54945</v>
      </c>
      <c r="G79" s="45"/>
      <c r="H79" s="45"/>
      <c r="I79" s="44"/>
    </row>
    <row r="80" spans="1:9" ht="36" customHeight="1" outlineLevel="1" x14ac:dyDescent="0.2">
      <c r="A80" s="117"/>
      <c r="B80" s="65" t="s">
        <v>168</v>
      </c>
      <c r="C80" s="79"/>
      <c r="D80" s="79"/>
      <c r="E80" s="35"/>
      <c r="F80" s="46">
        <v>58275</v>
      </c>
      <c r="G80" s="45"/>
      <c r="H80" s="45"/>
      <c r="I80" s="44"/>
    </row>
    <row r="81" spans="1:9" ht="36" customHeight="1" outlineLevel="1" x14ac:dyDescent="0.2">
      <c r="A81" s="117"/>
      <c r="B81" s="65" t="s">
        <v>167</v>
      </c>
      <c r="C81" s="79"/>
      <c r="D81" s="79"/>
      <c r="E81" s="35"/>
      <c r="F81" s="46">
        <v>61605</v>
      </c>
      <c r="G81" s="45"/>
      <c r="H81" s="45"/>
      <c r="I81" s="44"/>
    </row>
    <row r="82" spans="1:9" ht="36" customHeight="1" outlineLevel="1" x14ac:dyDescent="0.2">
      <c r="A82" s="117"/>
      <c r="B82" s="65" t="s">
        <v>166</v>
      </c>
      <c r="C82" s="79"/>
      <c r="D82" s="79"/>
      <c r="E82" s="35"/>
      <c r="F82" s="46">
        <v>64935</v>
      </c>
      <c r="G82" s="45"/>
      <c r="H82" s="45"/>
      <c r="I82" s="44"/>
    </row>
    <row r="83" spans="1:9" ht="36" customHeight="1" outlineLevel="1" x14ac:dyDescent="0.2">
      <c r="A83" s="117"/>
      <c r="B83" s="65" t="s">
        <v>165</v>
      </c>
      <c r="C83" s="79"/>
      <c r="D83" s="79"/>
      <c r="E83" s="35"/>
      <c r="F83" s="46">
        <v>68265</v>
      </c>
      <c r="G83" s="45"/>
      <c r="H83" s="45"/>
      <c r="I83" s="44"/>
    </row>
    <row r="84" spans="1:9" ht="36" customHeight="1" outlineLevel="1" thickBot="1" x14ac:dyDescent="0.25">
      <c r="A84" s="117"/>
      <c r="B84" s="65" t="s">
        <v>164</v>
      </c>
      <c r="C84" s="79"/>
      <c r="D84" s="79"/>
      <c r="E84" s="35"/>
      <c r="F84" s="46">
        <v>71595</v>
      </c>
      <c r="G84" s="45"/>
      <c r="H84" s="45"/>
      <c r="I84" s="44"/>
    </row>
    <row r="85" spans="1:9" ht="36" customHeight="1" thickBot="1" x14ac:dyDescent="0.25">
      <c r="A85" s="117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1620 до 39600</v>
      </c>
      <c r="G85" s="74"/>
      <c r="H85" s="74"/>
      <c r="I85" s="73"/>
    </row>
    <row r="86" spans="1:9" ht="36" customHeight="1" x14ac:dyDescent="0.2">
      <c r="A86" s="117"/>
      <c r="B86" s="37" t="s">
        <v>162</v>
      </c>
      <c r="C86" s="36"/>
      <c r="D86" s="36"/>
      <c r="E86" s="35"/>
      <c r="F86" s="46">
        <v>4140</v>
      </c>
      <c r="G86" s="45"/>
      <c r="H86" s="45"/>
      <c r="I86" s="44"/>
    </row>
    <row r="87" spans="1:9" ht="36" customHeight="1" x14ac:dyDescent="0.2">
      <c r="A87" s="117"/>
      <c r="B87" s="37" t="s">
        <v>161</v>
      </c>
      <c r="C87" s="36"/>
      <c r="D87" s="36"/>
      <c r="E87" s="35"/>
      <c r="F87" s="46">
        <v>31140</v>
      </c>
      <c r="G87" s="45"/>
      <c r="H87" s="45"/>
      <c r="I87" s="44"/>
    </row>
    <row r="88" spans="1:9" ht="36" customHeight="1" x14ac:dyDescent="0.2">
      <c r="A88" s="117"/>
      <c r="B88" s="37" t="s">
        <v>267</v>
      </c>
      <c r="C88" s="36"/>
      <c r="D88" s="36"/>
      <c r="E88" s="35"/>
      <c r="F88" s="46">
        <v>2340</v>
      </c>
      <c r="G88" s="45"/>
      <c r="H88" s="45"/>
      <c r="I88" s="44"/>
    </row>
    <row r="89" spans="1:9" ht="36" customHeight="1" x14ac:dyDescent="0.2">
      <c r="A89" s="117"/>
      <c r="B89" s="37" t="s">
        <v>159</v>
      </c>
      <c r="C89" s="36"/>
      <c r="D89" s="36"/>
      <c r="E89" s="35"/>
      <c r="F89" s="46">
        <v>39600</v>
      </c>
      <c r="G89" s="45"/>
      <c r="H89" s="45"/>
      <c r="I89" s="44"/>
    </row>
    <row r="90" spans="1:9" ht="36" customHeight="1" x14ac:dyDescent="0.2">
      <c r="A90" s="117"/>
      <c r="B90" s="37" t="s">
        <v>158</v>
      </c>
      <c r="C90" s="36"/>
      <c r="D90" s="36"/>
      <c r="E90" s="35"/>
      <c r="F90" s="46">
        <v>7740</v>
      </c>
      <c r="G90" s="45"/>
      <c r="H90" s="45"/>
      <c r="I90" s="44"/>
    </row>
    <row r="91" spans="1:9" ht="36" customHeight="1" x14ac:dyDescent="0.2">
      <c r="A91" s="117"/>
      <c r="B91" s="37" t="s">
        <v>157</v>
      </c>
      <c r="C91" s="36"/>
      <c r="D91" s="36"/>
      <c r="E91" s="35"/>
      <c r="F91" s="46">
        <v>23940</v>
      </c>
      <c r="G91" s="45"/>
      <c r="H91" s="45"/>
      <c r="I91" s="44"/>
    </row>
    <row r="92" spans="1:9" ht="36" customHeight="1" x14ac:dyDescent="0.2">
      <c r="A92" s="117"/>
      <c r="B92" s="37" t="s">
        <v>156</v>
      </c>
      <c r="C92" s="36"/>
      <c r="D92" s="36"/>
      <c r="E92" s="35"/>
      <c r="F92" s="46">
        <v>1620</v>
      </c>
      <c r="G92" s="45"/>
      <c r="H92" s="45"/>
      <c r="I92" s="44"/>
    </row>
    <row r="93" spans="1:9" ht="36" customHeight="1" x14ac:dyDescent="0.2">
      <c r="A93" s="117"/>
      <c r="B93" s="37" t="s">
        <v>155</v>
      </c>
      <c r="C93" s="36"/>
      <c r="D93" s="36"/>
      <c r="E93" s="35"/>
      <c r="F93" s="46">
        <v>1620</v>
      </c>
      <c r="G93" s="45"/>
      <c r="H93" s="45"/>
      <c r="I93" s="44"/>
    </row>
    <row r="94" spans="1:9" ht="36" customHeight="1" x14ac:dyDescent="0.2">
      <c r="A94" s="117"/>
      <c r="B94" s="37" t="s">
        <v>154</v>
      </c>
      <c r="C94" s="36"/>
      <c r="D94" s="36"/>
      <c r="E94" s="35"/>
      <c r="F94" s="46">
        <v>3240</v>
      </c>
      <c r="G94" s="45"/>
      <c r="H94" s="45"/>
      <c r="I94" s="44"/>
    </row>
    <row r="95" spans="1:9" ht="36" customHeight="1" x14ac:dyDescent="0.2">
      <c r="A95" s="117"/>
      <c r="B95" s="37" t="s">
        <v>153</v>
      </c>
      <c r="C95" s="36"/>
      <c r="D95" s="36"/>
      <c r="E95" s="35"/>
      <c r="F95" s="46">
        <v>4860</v>
      </c>
      <c r="G95" s="45"/>
      <c r="H95" s="45"/>
      <c r="I95" s="44"/>
    </row>
    <row r="96" spans="1:9" ht="36" customHeight="1" thickBot="1" x14ac:dyDescent="0.25">
      <c r="A96" s="117"/>
      <c r="B96" s="37" t="s">
        <v>152</v>
      </c>
      <c r="C96" s="36"/>
      <c r="D96" s="36"/>
      <c r="E96" s="35"/>
      <c r="F96" s="46">
        <v>28800</v>
      </c>
      <c r="G96" s="45"/>
      <c r="H96" s="45"/>
      <c r="I96" s="44"/>
    </row>
    <row r="97" spans="1:9" ht="54" customHeight="1" thickBot="1" x14ac:dyDescent="0.25">
      <c r="A97" s="117"/>
      <c r="B97" s="129" t="s">
        <v>266</v>
      </c>
      <c r="C97" s="128"/>
      <c r="D97" s="128"/>
      <c r="E97" s="127"/>
      <c r="F97" s="126" t="str">
        <f>"Цена от "&amp;MIN(F99:F99,F102:F117)&amp;" до "&amp;MAX(F99:F99,F102:F117)</f>
        <v>Цена от 3240 до 79740</v>
      </c>
      <c r="G97" s="125"/>
      <c r="H97" s="125"/>
      <c r="I97" s="124"/>
    </row>
    <row r="98" spans="1:9" ht="24" customHeight="1" thickBot="1" x14ac:dyDescent="0.25">
      <c r="A98" s="117"/>
      <c r="B98" s="25"/>
      <c r="C98" s="24"/>
      <c r="D98" s="24"/>
      <c r="E98" s="23"/>
      <c r="F98" s="22"/>
      <c r="G98" s="21"/>
      <c r="H98" s="21"/>
      <c r="I98" s="20"/>
    </row>
    <row r="99" spans="1:9" ht="36" customHeight="1" x14ac:dyDescent="0.2">
      <c r="A99" s="117"/>
      <c r="B99" s="37" t="s">
        <v>150</v>
      </c>
      <c r="C99" s="36"/>
      <c r="D99" s="36"/>
      <c r="E99" s="35"/>
      <c r="F99" s="46">
        <v>32400</v>
      </c>
      <c r="G99" s="45"/>
      <c r="H99" s="45"/>
      <c r="I99" s="44"/>
    </row>
    <row r="100" spans="1:9" ht="36" customHeight="1" thickBot="1" x14ac:dyDescent="0.25">
      <c r="A100" s="117"/>
      <c r="B100" s="37" t="s">
        <v>149</v>
      </c>
      <c r="C100" s="36"/>
      <c r="D100" s="36"/>
      <c r="E100" s="35"/>
      <c r="F100" s="46">
        <v>3240</v>
      </c>
      <c r="G100" s="45"/>
      <c r="H100" s="45"/>
      <c r="I100" s="44"/>
    </row>
    <row r="101" spans="1:9" ht="24" customHeight="1" thickBot="1" x14ac:dyDescent="0.25">
      <c r="A101" s="117"/>
      <c r="B101" s="25"/>
      <c r="C101" s="24"/>
      <c r="D101" s="24"/>
      <c r="E101" s="23"/>
      <c r="F101" s="22"/>
      <c r="G101" s="21"/>
      <c r="H101" s="21"/>
      <c r="I101" s="20"/>
    </row>
    <row r="102" spans="1:9" ht="36" customHeight="1" x14ac:dyDescent="0.2">
      <c r="A102" s="117" t="s">
        <v>133</v>
      </c>
      <c r="B102" s="37" t="s">
        <v>148</v>
      </c>
      <c r="C102" s="36"/>
      <c r="D102" s="36"/>
      <c r="E102" s="35"/>
      <c r="F102" s="46">
        <v>25740</v>
      </c>
      <c r="G102" s="45"/>
      <c r="H102" s="45"/>
      <c r="I102" s="44"/>
    </row>
    <row r="103" spans="1:9" ht="36" customHeight="1" x14ac:dyDescent="0.2">
      <c r="A103" s="117" t="s">
        <v>133</v>
      </c>
      <c r="B103" s="65" t="s">
        <v>147</v>
      </c>
      <c r="C103" s="64"/>
      <c r="D103" s="64"/>
      <c r="E103" s="63"/>
      <c r="F103" s="46">
        <v>20340</v>
      </c>
      <c r="G103" s="45"/>
      <c r="H103" s="45"/>
      <c r="I103" s="44"/>
    </row>
    <row r="104" spans="1:9" ht="36" customHeight="1" x14ac:dyDescent="0.2">
      <c r="A104" s="117" t="s">
        <v>133</v>
      </c>
      <c r="B104" s="37" t="s">
        <v>298</v>
      </c>
      <c r="C104" s="36"/>
      <c r="D104" s="36"/>
      <c r="E104" s="35"/>
      <c r="F104" s="46">
        <v>16740</v>
      </c>
      <c r="G104" s="45"/>
      <c r="H104" s="45"/>
      <c r="I104" s="44"/>
    </row>
    <row r="105" spans="1:9" ht="36" customHeight="1" x14ac:dyDescent="0.2">
      <c r="A105" s="117" t="s">
        <v>133</v>
      </c>
      <c r="B105" s="37" t="s">
        <v>145</v>
      </c>
      <c r="C105" s="36"/>
      <c r="D105" s="36"/>
      <c r="E105" s="35"/>
      <c r="F105" s="46">
        <v>16740</v>
      </c>
      <c r="G105" s="45"/>
      <c r="H105" s="45"/>
      <c r="I105" s="44"/>
    </row>
    <row r="106" spans="1:9" ht="36" customHeight="1" x14ac:dyDescent="0.2">
      <c r="A106" s="117" t="s">
        <v>133</v>
      </c>
      <c r="B106" s="37" t="s">
        <v>144</v>
      </c>
      <c r="C106" s="36"/>
      <c r="D106" s="36"/>
      <c r="E106" s="35"/>
      <c r="F106" s="46">
        <v>14940</v>
      </c>
      <c r="G106" s="45"/>
      <c r="H106" s="45"/>
      <c r="I106" s="44"/>
    </row>
    <row r="107" spans="1:9" ht="36" customHeight="1" x14ac:dyDescent="0.2">
      <c r="A107" s="117" t="s">
        <v>133</v>
      </c>
      <c r="B107" s="37" t="s">
        <v>143</v>
      </c>
      <c r="C107" s="36"/>
      <c r="D107" s="36"/>
      <c r="E107" s="35"/>
      <c r="F107" s="46">
        <v>45540</v>
      </c>
      <c r="G107" s="45"/>
      <c r="H107" s="45"/>
      <c r="I107" s="44"/>
    </row>
    <row r="108" spans="1:9" ht="36" customHeight="1" x14ac:dyDescent="0.2">
      <c r="A108" s="117" t="s">
        <v>133</v>
      </c>
      <c r="B108" s="37" t="s">
        <v>142</v>
      </c>
      <c r="C108" s="36"/>
      <c r="D108" s="36"/>
      <c r="E108" s="35"/>
      <c r="F108" s="46">
        <v>25740</v>
      </c>
      <c r="G108" s="45"/>
      <c r="H108" s="45"/>
      <c r="I108" s="44"/>
    </row>
    <row r="109" spans="1:9" ht="36" customHeight="1" x14ac:dyDescent="0.2">
      <c r="A109" s="117" t="s">
        <v>133</v>
      </c>
      <c r="B109" s="37" t="s">
        <v>141</v>
      </c>
      <c r="C109" s="36"/>
      <c r="D109" s="36"/>
      <c r="E109" s="35"/>
      <c r="F109" s="46">
        <v>30888</v>
      </c>
      <c r="G109" s="45"/>
      <c r="H109" s="45"/>
      <c r="I109" s="44"/>
    </row>
    <row r="110" spans="1:9" ht="36" customHeight="1" x14ac:dyDescent="0.2">
      <c r="A110" s="117" t="s">
        <v>133</v>
      </c>
      <c r="B110" s="37" t="s">
        <v>140</v>
      </c>
      <c r="C110" s="36"/>
      <c r="D110" s="36"/>
      <c r="E110" s="35"/>
      <c r="F110" s="46">
        <v>18540</v>
      </c>
      <c r="G110" s="45"/>
      <c r="H110" s="45"/>
      <c r="I110" s="44"/>
    </row>
    <row r="111" spans="1:9" ht="36" customHeight="1" x14ac:dyDescent="0.2">
      <c r="A111" s="117" t="s">
        <v>133</v>
      </c>
      <c r="B111" s="37" t="s">
        <v>139</v>
      </c>
      <c r="C111" s="36"/>
      <c r="D111" s="36"/>
      <c r="E111" s="35"/>
      <c r="F111" s="46">
        <v>22140</v>
      </c>
      <c r="G111" s="45"/>
      <c r="H111" s="45"/>
      <c r="I111" s="44"/>
    </row>
    <row r="112" spans="1:9" ht="36" customHeight="1" x14ac:dyDescent="0.2">
      <c r="A112" s="117" t="s">
        <v>133</v>
      </c>
      <c r="B112" s="37" t="s">
        <v>138</v>
      </c>
      <c r="C112" s="36"/>
      <c r="D112" s="36"/>
      <c r="E112" s="35"/>
      <c r="F112" s="46">
        <v>79740</v>
      </c>
      <c r="G112" s="45"/>
      <c r="H112" s="45"/>
      <c r="I112" s="44"/>
    </row>
    <row r="113" spans="1:9" ht="36" customHeight="1" x14ac:dyDescent="0.2">
      <c r="A113" s="117" t="s">
        <v>133</v>
      </c>
      <c r="B113" s="31" t="s">
        <v>137</v>
      </c>
      <c r="C113" s="30"/>
      <c r="D113" s="30"/>
      <c r="E113" s="29"/>
      <c r="F113" s="46">
        <v>3240</v>
      </c>
      <c r="G113" s="45"/>
      <c r="H113" s="45"/>
      <c r="I113" s="44"/>
    </row>
    <row r="114" spans="1:9" ht="36" customHeight="1" x14ac:dyDescent="0.2">
      <c r="A114" s="117"/>
      <c r="B114" s="37" t="s">
        <v>136</v>
      </c>
      <c r="C114" s="36"/>
      <c r="D114" s="36"/>
      <c r="E114" s="35"/>
      <c r="F114" s="46">
        <v>16740</v>
      </c>
      <c r="G114" s="45"/>
      <c r="H114" s="45"/>
      <c r="I114" s="44"/>
    </row>
    <row r="115" spans="1:9" ht="36" customHeight="1" x14ac:dyDescent="0.2">
      <c r="A115" s="117"/>
      <c r="B115" s="37" t="s">
        <v>135</v>
      </c>
      <c r="C115" s="36"/>
      <c r="D115" s="36"/>
      <c r="E115" s="35"/>
      <c r="F115" s="46">
        <v>13140</v>
      </c>
      <c r="G115" s="45"/>
      <c r="H115" s="45"/>
      <c r="I115" s="44"/>
    </row>
    <row r="116" spans="1:9" ht="36" customHeight="1" x14ac:dyDescent="0.2">
      <c r="A116" s="117" t="s">
        <v>133</v>
      </c>
      <c r="B116" s="65" t="s">
        <v>134</v>
      </c>
      <c r="C116" s="64"/>
      <c r="D116" s="64"/>
      <c r="E116" s="63"/>
      <c r="F116" s="46">
        <v>54540</v>
      </c>
      <c r="G116" s="45"/>
      <c r="H116" s="45"/>
      <c r="I116" s="44"/>
    </row>
    <row r="117" spans="1:9" ht="36" customHeight="1" x14ac:dyDescent="0.2">
      <c r="A117" s="117" t="s">
        <v>133</v>
      </c>
      <c r="B117" s="37" t="s">
        <v>132</v>
      </c>
      <c r="C117" s="36"/>
      <c r="D117" s="36"/>
      <c r="E117" s="35"/>
      <c r="F117" s="46">
        <v>7740</v>
      </c>
      <c r="G117" s="45"/>
      <c r="H117" s="45"/>
      <c r="I117" s="44"/>
    </row>
    <row r="118" spans="1:9" ht="36" customHeight="1" x14ac:dyDescent="0.2">
      <c r="A118" s="117" t="s">
        <v>103</v>
      </c>
      <c r="B118" s="37" t="s">
        <v>264</v>
      </c>
      <c r="C118" s="36"/>
      <c r="D118" s="36"/>
      <c r="E118" s="35"/>
      <c r="F118" s="46">
        <v>36720</v>
      </c>
      <c r="G118" s="45"/>
      <c r="H118" s="45"/>
      <c r="I118" s="44"/>
    </row>
    <row r="119" spans="1:9" ht="36" customHeight="1" x14ac:dyDescent="0.2">
      <c r="A119" s="117" t="s">
        <v>103</v>
      </c>
      <c r="B119" s="37" t="s">
        <v>263</v>
      </c>
      <c r="C119" s="36"/>
      <c r="D119" s="36"/>
      <c r="E119" s="35"/>
      <c r="F119" s="46">
        <v>28800</v>
      </c>
      <c r="G119" s="45"/>
      <c r="H119" s="45"/>
      <c r="I119" s="44"/>
    </row>
    <row r="120" spans="1:9" ht="36" customHeight="1" x14ac:dyDescent="0.2">
      <c r="A120" s="117" t="s">
        <v>103</v>
      </c>
      <c r="B120" s="37" t="s">
        <v>262</v>
      </c>
      <c r="C120" s="36"/>
      <c r="D120" s="36"/>
      <c r="E120" s="35"/>
      <c r="F120" s="46">
        <v>23760</v>
      </c>
      <c r="G120" s="45"/>
      <c r="H120" s="45"/>
      <c r="I120" s="44"/>
    </row>
    <row r="121" spans="1:9" ht="36" customHeight="1" x14ac:dyDescent="0.2">
      <c r="A121" s="117" t="s">
        <v>103</v>
      </c>
      <c r="B121" s="37" t="s">
        <v>261</v>
      </c>
      <c r="C121" s="36"/>
      <c r="D121" s="36"/>
      <c r="E121" s="35"/>
      <c r="F121" s="46">
        <v>23760</v>
      </c>
      <c r="G121" s="45"/>
      <c r="H121" s="45"/>
      <c r="I121" s="44"/>
    </row>
    <row r="122" spans="1:9" ht="36" customHeight="1" x14ac:dyDescent="0.2">
      <c r="A122" s="117" t="s">
        <v>103</v>
      </c>
      <c r="B122" s="37" t="s">
        <v>260</v>
      </c>
      <c r="C122" s="36"/>
      <c r="D122" s="36"/>
      <c r="E122" s="35"/>
      <c r="F122" s="46">
        <v>21600</v>
      </c>
      <c r="G122" s="45"/>
      <c r="H122" s="45"/>
      <c r="I122" s="44"/>
    </row>
    <row r="123" spans="1:9" ht="36" customHeight="1" x14ac:dyDescent="0.2">
      <c r="A123" s="117" t="s">
        <v>103</v>
      </c>
      <c r="B123" s="37" t="s">
        <v>259</v>
      </c>
      <c r="C123" s="36"/>
      <c r="D123" s="36"/>
      <c r="E123" s="35"/>
      <c r="F123" s="46">
        <v>64080</v>
      </c>
      <c r="G123" s="45"/>
      <c r="H123" s="45"/>
      <c r="I123" s="44"/>
    </row>
    <row r="124" spans="1:9" ht="36" customHeight="1" x14ac:dyDescent="0.2">
      <c r="A124" s="117" t="s">
        <v>103</v>
      </c>
      <c r="B124" s="37" t="s">
        <v>258</v>
      </c>
      <c r="C124" s="36"/>
      <c r="D124" s="36"/>
      <c r="E124" s="35"/>
      <c r="F124" s="46">
        <v>36720</v>
      </c>
      <c r="G124" s="45"/>
      <c r="H124" s="45"/>
      <c r="I124" s="44"/>
    </row>
    <row r="125" spans="1:9" ht="36" customHeight="1" x14ac:dyDescent="0.2">
      <c r="A125" s="117" t="s">
        <v>103</v>
      </c>
      <c r="B125" s="58" t="s">
        <v>257</v>
      </c>
      <c r="C125" s="57"/>
      <c r="D125" s="57"/>
      <c r="E125" s="56"/>
      <c r="F125" s="46">
        <v>44064</v>
      </c>
      <c r="G125" s="45"/>
      <c r="H125" s="45"/>
      <c r="I125" s="44"/>
    </row>
    <row r="126" spans="1:9" ht="36" customHeight="1" x14ac:dyDescent="0.2">
      <c r="A126" s="117" t="s">
        <v>103</v>
      </c>
      <c r="B126" s="37" t="s">
        <v>256</v>
      </c>
      <c r="C126" s="36"/>
      <c r="D126" s="36"/>
      <c r="E126" s="35"/>
      <c r="F126" s="46">
        <v>26640</v>
      </c>
      <c r="G126" s="45"/>
      <c r="H126" s="45"/>
      <c r="I126" s="44"/>
    </row>
    <row r="127" spans="1:9" ht="36" customHeight="1" x14ac:dyDescent="0.2">
      <c r="A127" s="117" t="s">
        <v>103</v>
      </c>
      <c r="B127" s="37" t="s">
        <v>255</v>
      </c>
      <c r="C127" s="36"/>
      <c r="D127" s="36"/>
      <c r="E127" s="35"/>
      <c r="F127" s="46">
        <v>31680</v>
      </c>
      <c r="G127" s="45"/>
      <c r="H127" s="45"/>
      <c r="I127" s="44"/>
    </row>
    <row r="128" spans="1:9" ht="36" customHeight="1" x14ac:dyDescent="0.2">
      <c r="A128" s="117" t="s">
        <v>103</v>
      </c>
      <c r="B128" s="37" t="s">
        <v>254</v>
      </c>
      <c r="C128" s="36"/>
      <c r="D128" s="36"/>
      <c r="E128" s="35"/>
      <c r="F128" s="46">
        <v>112320</v>
      </c>
      <c r="G128" s="45"/>
      <c r="H128" s="45"/>
      <c r="I128" s="44"/>
    </row>
    <row r="129" spans="1:9" ht="36" customHeight="1" x14ac:dyDescent="0.2">
      <c r="A129" s="117" t="s">
        <v>103</v>
      </c>
      <c r="B129" s="31" t="s">
        <v>253</v>
      </c>
      <c r="C129" s="30"/>
      <c r="D129" s="30"/>
      <c r="E129" s="29"/>
      <c r="F129" s="46">
        <v>5040</v>
      </c>
      <c r="G129" s="45"/>
      <c r="H129" s="45"/>
      <c r="I129" s="44"/>
    </row>
    <row r="130" spans="1:9" ht="36" customHeight="1" x14ac:dyDescent="0.2">
      <c r="A130" s="117" t="s">
        <v>103</v>
      </c>
      <c r="B130" s="37" t="s">
        <v>252</v>
      </c>
      <c r="C130" s="36"/>
      <c r="D130" s="36"/>
      <c r="E130" s="35"/>
      <c r="F130" s="46">
        <v>77040</v>
      </c>
      <c r="G130" s="45"/>
      <c r="H130" s="45"/>
      <c r="I130" s="44"/>
    </row>
    <row r="131" spans="1:9" ht="36" customHeight="1" thickBot="1" x14ac:dyDescent="0.25">
      <c r="A131" s="117" t="s">
        <v>103</v>
      </c>
      <c r="B131" s="37" t="s">
        <v>251</v>
      </c>
      <c r="C131" s="36"/>
      <c r="D131" s="36"/>
      <c r="E131" s="35"/>
      <c r="F131" s="46">
        <v>11520</v>
      </c>
      <c r="G131" s="45"/>
      <c r="H131" s="45"/>
      <c r="I131" s="44"/>
    </row>
    <row r="132" spans="1:9" ht="54" customHeight="1" thickBot="1" x14ac:dyDescent="0.25">
      <c r="A132" s="117"/>
      <c r="B132" s="129" t="s">
        <v>117</v>
      </c>
      <c r="C132" s="128"/>
      <c r="D132" s="128"/>
      <c r="E132" s="127"/>
      <c r="F132" s="126"/>
      <c r="G132" s="125"/>
      <c r="H132" s="125"/>
      <c r="I132" s="124"/>
    </row>
    <row r="133" spans="1:9" ht="36" customHeight="1" x14ac:dyDescent="0.2">
      <c r="A133" s="117"/>
      <c r="B133" s="37" t="s">
        <v>116</v>
      </c>
      <c r="C133" s="36"/>
      <c r="D133" s="36"/>
      <c r="E133" s="35"/>
      <c r="F133" s="46">
        <v>31140</v>
      </c>
      <c r="G133" s="45"/>
      <c r="H133" s="45"/>
      <c r="I133" s="44"/>
    </row>
    <row r="134" spans="1:9" ht="36" customHeight="1" x14ac:dyDescent="0.2">
      <c r="A134" s="117"/>
      <c r="B134" s="37" t="s">
        <v>115</v>
      </c>
      <c r="C134" s="36"/>
      <c r="D134" s="36"/>
      <c r="E134" s="35"/>
      <c r="F134" s="46">
        <v>61740</v>
      </c>
      <c r="G134" s="45"/>
      <c r="H134" s="45"/>
      <c r="I134" s="44"/>
    </row>
    <row r="135" spans="1:9" ht="36" customHeight="1" x14ac:dyDescent="0.2">
      <c r="A135" s="117"/>
      <c r="B135" s="37" t="s">
        <v>114</v>
      </c>
      <c r="C135" s="36"/>
      <c r="D135" s="36"/>
      <c r="E135" s="35"/>
      <c r="F135" s="46">
        <v>77940</v>
      </c>
      <c r="G135" s="45"/>
      <c r="H135" s="45"/>
      <c r="I135" s="44"/>
    </row>
    <row r="136" spans="1:9" ht="36" customHeight="1" x14ac:dyDescent="0.2">
      <c r="A136" s="117"/>
      <c r="B136" s="37" t="s">
        <v>113</v>
      </c>
      <c r="C136" s="36"/>
      <c r="D136" s="36"/>
      <c r="E136" s="35"/>
      <c r="F136" s="46">
        <v>1080</v>
      </c>
      <c r="G136" s="45"/>
      <c r="H136" s="45"/>
      <c r="I136" s="44"/>
    </row>
    <row r="137" spans="1:9" ht="36" customHeight="1" x14ac:dyDescent="0.2">
      <c r="A137" s="117"/>
      <c r="B137" s="37" t="s">
        <v>112</v>
      </c>
      <c r="C137" s="36"/>
      <c r="D137" s="36"/>
      <c r="E137" s="35"/>
      <c r="F137" s="46">
        <v>45540</v>
      </c>
      <c r="G137" s="45"/>
      <c r="H137" s="45"/>
      <c r="I137" s="44"/>
    </row>
    <row r="138" spans="1:9" ht="36" customHeight="1" x14ac:dyDescent="0.2">
      <c r="A138" s="117"/>
      <c r="B138" s="37" t="s">
        <v>111</v>
      </c>
      <c r="C138" s="36"/>
      <c r="D138" s="36"/>
      <c r="E138" s="35"/>
      <c r="F138" s="46">
        <v>88740</v>
      </c>
      <c r="G138" s="45"/>
      <c r="H138" s="45"/>
      <c r="I138" s="44"/>
    </row>
    <row r="139" spans="1:9" ht="36" customHeight="1" x14ac:dyDescent="0.2">
      <c r="A139" s="117"/>
      <c r="B139" s="37" t="s">
        <v>110</v>
      </c>
      <c r="C139" s="36"/>
      <c r="D139" s="36"/>
      <c r="E139" s="35"/>
      <c r="F139" s="46">
        <v>110340</v>
      </c>
      <c r="G139" s="45"/>
      <c r="H139" s="45"/>
      <c r="I139" s="44"/>
    </row>
    <row r="140" spans="1:9" ht="36" customHeight="1" thickBot="1" x14ac:dyDescent="0.25">
      <c r="A140" s="117"/>
      <c r="B140" s="37" t="s">
        <v>109</v>
      </c>
      <c r="C140" s="36"/>
      <c r="D140" s="36"/>
      <c r="E140" s="35"/>
      <c r="F140" s="46">
        <v>1620</v>
      </c>
      <c r="G140" s="45"/>
      <c r="H140" s="45"/>
      <c r="I140" s="44"/>
    </row>
    <row r="141" spans="1:9" ht="24" customHeight="1" thickBot="1" x14ac:dyDescent="0.25">
      <c r="A141" s="117"/>
      <c r="B141" s="25"/>
      <c r="C141" s="24"/>
      <c r="D141" s="24"/>
      <c r="E141" s="23"/>
      <c r="F141" s="22"/>
      <c r="G141" s="21"/>
      <c r="H141" s="21"/>
      <c r="I141" s="20"/>
    </row>
    <row r="142" spans="1:9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8"/>
    </row>
    <row r="143" spans="1:9" ht="36" customHeight="1" thickBot="1" x14ac:dyDescent="0.25">
      <c r="B143" s="222" t="s">
        <v>107</v>
      </c>
      <c r="C143" s="221"/>
      <c r="D143" s="221"/>
      <c r="E143" s="184"/>
      <c r="F143" s="220">
        <v>18540</v>
      </c>
      <c r="G143" s="219"/>
      <c r="H143" s="219"/>
      <c r="I143" s="218"/>
    </row>
    <row r="144" spans="1:9" ht="24" customHeight="1" thickBot="1" x14ac:dyDescent="0.25">
      <c r="A144" s="117"/>
      <c r="B144" s="25"/>
      <c r="C144" s="24"/>
      <c r="D144" s="24"/>
      <c r="E144" s="23"/>
      <c r="F144" s="22"/>
      <c r="G144" s="21"/>
      <c r="H144" s="21"/>
      <c r="I144" s="20"/>
    </row>
    <row r="145" spans="1:9" ht="36" customHeight="1" thickBot="1" x14ac:dyDescent="0.25">
      <c r="B145" s="222" t="s">
        <v>250</v>
      </c>
      <c r="C145" s="221"/>
      <c r="D145" s="221"/>
      <c r="E145" s="184"/>
      <c r="F145" s="220"/>
      <c r="G145" s="219"/>
      <c r="H145" s="219"/>
      <c r="I145" s="218"/>
    </row>
    <row r="146" spans="1:9" ht="24" customHeight="1" thickBot="1" x14ac:dyDescent="0.25">
      <c r="A146" s="117"/>
      <c r="B146" s="25"/>
      <c r="C146" s="24"/>
      <c r="D146" s="24"/>
      <c r="E146" s="23"/>
      <c r="F146" s="22"/>
      <c r="G146" s="21"/>
      <c r="H146" s="21"/>
      <c r="I146" s="20"/>
    </row>
    <row r="147" spans="1:9" ht="18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</row>
    <row r="148" spans="1:9" ht="27" customHeight="1" x14ac:dyDescent="0.2">
      <c r="A148" s="10" t="s">
        <v>103</v>
      </c>
      <c r="B148" s="14" t="s">
        <v>249</v>
      </c>
      <c r="C148" s="14"/>
      <c r="D148" s="14"/>
      <c r="E148" s="14"/>
      <c r="F148" s="14"/>
      <c r="G148" s="14"/>
      <c r="H148" s="14"/>
      <c r="I148" s="14"/>
    </row>
    <row r="149" spans="1:9" ht="27" customHeight="1" x14ac:dyDescent="0.2">
      <c r="A149" s="10"/>
      <c r="B149" s="14" t="s">
        <v>297</v>
      </c>
      <c r="C149" s="14"/>
      <c r="D149" s="14"/>
      <c r="E149" s="14"/>
      <c r="F149" s="14"/>
      <c r="G149" s="14"/>
      <c r="H149" s="14"/>
      <c r="I149" s="14"/>
    </row>
    <row r="150" spans="1:9" ht="40.5" customHeight="1" x14ac:dyDescent="0.2">
      <c r="A150" s="10"/>
      <c r="B150" s="12" t="s">
        <v>100</v>
      </c>
      <c r="C150" s="12"/>
      <c r="D150" s="12"/>
      <c r="E150" s="12"/>
      <c r="F150" s="12"/>
      <c r="G150" s="12"/>
      <c r="H150" s="12"/>
      <c r="I150" s="12"/>
    </row>
    <row r="151" spans="1:9" ht="18" customHeight="1" x14ac:dyDescent="0.2">
      <c r="A151" s="10"/>
    </row>
  </sheetData>
  <sheetProtection selectLockedCells="1" selectUnlockedCells="1"/>
  <mergeCells count="290">
    <mergeCell ref="B11:E11"/>
    <mergeCell ref="F11:I11"/>
    <mergeCell ref="B9:E9"/>
    <mergeCell ref="B1:I1"/>
    <mergeCell ref="F2:I2"/>
    <mergeCell ref="B3:E3"/>
    <mergeCell ref="B4:I4"/>
    <mergeCell ref="B5:E5"/>
    <mergeCell ref="F5:I5"/>
    <mergeCell ref="F9:I9"/>
    <mergeCell ref="B12:E12"/>
    <mergeCell ref="F12:I12"/>
    <mergeCell ref="B10:E10"/>
    <mergeCell ref="F10:I10"/>
    <mergeCell ref="B6:E6"/>
    <mergeCell ref="F6:I6"/>
    <mergeCell ref="B7:E7"/>
    <mergeCell ref="F7:I7"/>
    <mergeCell ref="B8:E8"/>
    <mergeCell ref="F8:I8"/>
    <mergeCell ref="B15:E15"/>
    <mergeCell ref="F15:I15"/>
    <mergeCell ref="B16:E16"/>
    <mergeCell ref="F16:I16"/>
    <mergeCell ref="B13:E13"/>
    <mergeCell ref="F13:I13"/>
    <mergeCell ref="B14:E14"/>
    <mergeCell ref="F14:I14"/>
    <mergeCell ref="B19:E19"/>
    <mergeCell ref="F19:I19"/>
    <mergeCell ref="B20:E20"/>
    <mergeCell ref="F20:I20"/>
    <mergeCell ref="B17:E17"/>
    <mergeCell ref="F17:I17"/>
    <mergeCell ref="B18:E18"/>
    <mergeCell ref="F18:I18"/>
    <mergeCell ref="B21:E21"/>
    <mergeCell ref="F21:I21"/>
    <mergeCell ref="B22:E22"/>
    <mergeCell ref="F22:I22"/>
    <mergeCell ref="B23:E23"/>
    <mergeCell ref="F23:I23"/>
    <mergeCell ref="B24:E24"/>
    <mergeCell ref="F24:I24"/>
    <mergeCell ref="B25:E25"/>
    <mergeCell ref="F25:I25"/>
    <mergeCell ref="B26:E26"/>
    <mergeCell ref="F26:I26"/>
    <mergeCell ref="B27:E27"/>
    <mergeCell ref="F27:I27"/>
    <mergeCell ref="B28:E28"/>
    <mergeCell ref="F28:I28"/>
    <mergeCell ref="B29:E29"/>
    <mergeCell ref="F29:I29"/>
    <mergeCell ref="B30:E30"/>
    <mergeCell ref="F30:I30"/>
    <mergeCell ref="B31:E31"/>
    <mergeCell ref="F31:I31"/>
    <mergeCell ref="B32:E32"/>
    <mergeCell ref="F32:I32"/>
    <mergeCell ref="B33:E33"/>
    <mergeCell ref="F33:I33"/>
    <mergeCell ref="B34:E34"/>
    <mergeCell ref="F34:I34"/>
    <mergeCell ref="B35:E35"/>
    <mergeCell ref="F35:I35"/>
    <mergeCell ref="B36:E36"/>
    <mergeCell ref="F36:I36"/>
    <mergeCell ref="B37:E37"/>
    <mergeCell ref="F37:I37"/>
    <mergeCell ref="B38:E38"/>
    <mergeCell ref="F38:I38"/>
    <mergeCell ref="B39:E39"/>
    <mergeCell ref="F39:I39"/>
    <mergeCell ref="B40:E40"/>
    <mergeCell ref="F40:I40"/>
    <mergeCell ref="B41:E41"/>
    <mergeCell ref="F41:I41"/>
    <mergeCell ref="B42:E42"/>
    <mergeCell ref="F42:I42"/>
    <mergeCell ref="B43:E43"/>
    <mergeCell ref="F43:I43"/>
    <mergeCell ref="B44:E44"/>
    <mergeCell ref="F44:I44"/>
    <mergeCell ref="B45:E45"/>
    <mergeCell ref="F45:I45"/>
    <mergeCell ref="B46:E46"/>
    <mergeCell ref="F46:I46"/>
    <mergeCell ref="B47:E47"/>
    <mergeCell ref="F47:I47"/>
    <mergeCell ref="B48:E48"/>
    <mergeCell ref="F48:I48"/>
    <mergeCell ref="B49:E49"/>
    <mergeCell ref="F49:I49"/>
    <mergeCell ref="B50:E50"/>
    <mergeCell ref="F50:I50"/>
    <mergeCell ref="B51:E51"/>
    <mergeCell ref="F51:I51"/>
    <mergeCell ref="B52:E52"/>
    <mergeCell ref="F52:I52"/>
    <mergeCell ref="B53:E53"/>
    <mergeCell ref="F53:I53"/>
    <mergeCell ref="B54:E54"/>
    <mergeCell ref="F54:I54"/>
    <mergeCell ref="B55:E55"/>
    <mergeCell ref="F55:I55"/>
    <mergeCell ref="B56:E56"/>
    <mergeCell ref="F56:I56"/>
    <mergeCell ref="B57:E57"/>
    <mergeCell ref="F57:I57"/>
    <mergeCell ref="B58:E58"/>
    <mergeCell ref="F58:I58"/>
    <mergeCell ref="B59:E59"/>
    <mergeCell ref="F59:I59"/>
    <mergeCell ref="B60:E60"/>
    <mergeCell ref="F60:I60"/>
    <mergeCell ref="B61:E61"/>
    <mergeCell ref="F61:I61"/>
    <mergeCell ref="B62:E62"/>
    <mergeCell ref="F62:I62"/>
    <mergeCell ref="B63:E63"/>
    <mergeCell ref="F63:I63"/>
    <mergeCell ref="B64:E64"/>
    <mergeCell ref="F64:I64"/>
    <mergeCell ref="B65:E65"/>
    <mergeCell ref="F65:I65"/>
    <mergeCell ref="B66:E66"/>
    <mergeCell ref="F66:I66"/>
    <mergeCell ref="B67:E67"/>
    <mergeCell ref="F67:I67"/>
    <mergeCell ref="B68:E68"/>
    <mergeCell ref="F68:I68"/>
    <mergeCell ref="B69:E69"/>
    <mergeCell ref="F69:I69"/>
    <mergeCell ref="B70:E70"/>
    <mergeCell ref="F70:I70"/>
    <mergeCell ref="B71:E71"/>
    <mergeCell ref="F71:I71"/>
    <mergeCell ref="B72:E72"/>
    <mergeCell ref="F72:I72"/>
    <mergeCell ref="B73:E73"/>
    <mergeCell ref="F73:I73"/>
    <mergeCell ref="B74:E74"/>
    <mergeCell ref="F74:I74"/>
    <mergeCell ref="B75:E75"/>
    <mergeCell ref="F75:I75"/>
    <mergeCell ref="B76:E76"/>
    <mergeCell ref="F76:I76"/>
    <mergeCell ref="B77:E77"/>
    <mergeCell ref="F77:I77"/>
    <mergeCell ref="B78:E78"/>
    <mergeCell ref="F78:I78"/>
    <mergeCell ref="B79:E79"/>
    <mergeCell ref="F79:I79"/>
    <mergeCell ref="B80:E80"/>
    <mergeCell ref="F80:I80"/>
    <mergeCell ref="B81:E81"/>
    <mergeCell ref="F81:I81"/>
    <mergeCell ref="B82:E82"/>
    <mergeCell ref="F82:I82"/>
    <mergeCell ref="B83:E83"/>
    <mergeCell ref="F83:I83"/>
    <mergeCell ref="B84:E84"/>
    <mergeCell ref="F84:I84"/>
    <mergeCell ref="B85:E85"/>
    <mergeCell ref="F85:I85"/>
    <mergeCell ref="B86:E86"/>
    <mergeCell ref="F86:I86"/>
    <mergeCell ref="B91:E91"/>
    <mergeCell ref="F91:I91"/>
    <mergeCell ref="B87:E87"/>
    <mergeCell ref="F87:I87"/>
    <mergeCell ref="B88:E88"/>
    <mergeCell ref="F88:I88"/>
    <mergeCell ref="F93:I93"/>
    <mergeCell ref="B94:E94"/>
    <mergeCell ref="F94:I94"/>
    <mergeCell ref="B101:E101"/>
    <mergeCell ref="F98:I98"/>
    <mergeCell ref="F101:I101"/>
    <mergeCell ref="B104:E104"/>
    <mergeCell ref="F104:I104"/>
    <mergeCell ref="B106:E106"/>
    <mergeCell ref="F106:I106"/>
    <mergeCell ref="B90:E90"/>
    <mergeCell ref="F90:I90"/>
    <mergeCell ref="B95:E95"/>
    <mergeCell ref="F95:I95"/>
    <mergeCell ref="B96:E96"/>
    <mergeCell ref="F96:I96"/>
    <mergeCell ref="B103:E103"/>
    <mergeCell ref="F103:I103"/>
    <mergeCell ref="B102:E102"/>
    <mergeCell ref="F102:I102"/>
    <mergeCell ref="B89:E89"/>
    <mergeCell ref="F89:I89"/>
    <mergeCell ref="B98:E98"/>
    <mergeCell ref="B92:E92"/>
    <mergeCell ref="F92:I92"/>
    <mergeCell ref="B93:E93"/>
    <mergeCell ref="B97:E97"/>
    <mergeCell ref="F97:I97"/>
    <mergeCell ref="B99:E99"/>
    <mergeCell ref="F99:I99"/>
    <mergeCell ref="B100:E100"/>
    <mergeCell ref="F100:I100"/>
    <mergeCell ref="B105:E105"/>
    <mergeCell ref="F105:I105"/>
    <mergeCell ref="B112:E112"/>
    <mergeCell ref="F112:I112"/>
    <mergeCell ref="F113:I113"/>
    <mergeCell ref="B113:E113"/>
    <mergeCell ref="B108:E108"/>
    <mergeCell ref="F108:I108"/>
    <mergeCell ref="B109:E109"/>
    <mergeCell ref="F109:I109"/>
    <mergeCell ref="B125:E125"/>
    <mergeCell ref="F125:I125"/>
    <mergeCell ref="B107:E107"/>
    <mergeCell ref="F107:I107"/>
    <mergeCell ref="B117:E117"/>
    <mergeCell ref="F117:I117"/>
    <mergeCell ref="B116:E116"/>
    <mergeCell ref="F116:I116"/>
    <mergeCell ref="B119:E119"/>
    <mergeCell ref="F119:I119"/>
    <mergeCell ref="B124:E124"/>
    <mergeCell ref="F124:I124"/>
    <mergeCell ref="B115:E115"/>
    <mergeCell ref="F115:I115"/>
    <mergeCell ref="B120:E120"/>
    <mergeCell ref="F120:I120"/>
    <mergeCell ref="B118:E118"/>
    <mergeCell ref="F118:I118"/>
    <mergeCell ref="B110:E110"/>
    <mergeCell ref="F110:I110"/>
    <mergeCell ref="B111:E111"/>
    <mergeCell ref="F111:I111"/>
    <mergeCell ref="B122:E122"/>
    <mergeCell ref="F122:I122"/>
    <mergeCell ref="B121:E121"/>
    <mergeCell ref="F121:I121"/>
    <mergeCell ref="B114:E114"/>
    <mergeCell ref="F114:I114"/>
    <mergeCell ref="B131:E131"/>
    <mergeCell ref="F131:I131"/>
    <mergeCell ref="B123:E123"/>
    <mergeCell ref="F123:I123"/>
    <mergeCell ref="B130:E130"/>
    <mergeCell ref="F130:I130"/>
    <mergeCell ref="B128:E128"/>
    <mergeCell ref="F128:I128"/>
    <mergeCell ref="B129:E129"/>
    <mergeCell ref="F129:I129"/>
    <mergeCell ref="B133:E133"/>
    <mergeCell ref="F133:I133"/>
    <mergeCell ref="B132:E132"/>
    <mergeCell ref="F132:I132"/>
    <mergeCell ref="B137:E137"/>
    <mergeCell ref="F137:I137"/>
    <mergeCell ref="F143:I143"/>
    <mergeCell ref="B144:E144"/>
    <mergeCell ref="F144:I144"/>
    <mergeCell ref="B145:E145"/>
    <mergeCell ref="B126:E126"/>
    <mergeCell ref="F126:I126"/>
    <mergeCell ref="B127:E127"/>
    <mergeCell ref="F127:I127"/>
    <mergeCell ref="B138:E138"/>
    <mergeCell ref="F138:I138"/>
    <mergeCell ref="B146:E146"/>
    <mergeCell ref="F146:I146"/>
    <mergeCell ref="F145:I145"/>
    <mergeCell ref="B148:I148"/>
    <mergeCell ref="B149:I149"/>
    <mergeCell ref="F140:I140"/>
    <mergeCell ref="B141:E141"/>
    <mergeCell ref="F141:I141"/>
    <mergeCell ref="B142:I142"/>
    <mergeCell ref="B143:E143"/>
    <mergeCell ref="B150:I150"/>
    <mergeCell ref="B139:E139"/>
    <mergeCell ref="F139:I139"/>
    <mergeCell ref="B134:E134"/>
    <mergeCell ref="F134:I134"/>
    <mergeCell ref="B135:E135"/>
    <mergeCell ref="F135:I135"/>
    <mergeCell ref="B136:E136"/>
    <mergeCell ref="F136:I136"/>
    <mergeCell ref="B140:E140"/>
  </mergeCells>
  <pageMargins left="0.70866141732283472" right="0.70866141732283472" top="0" bottom="0.74803149606299213" header="0.51181102362204722" footer="0.51181102362204722"/>
  <pageSetup paperSize="9" scale="40" firstPageNumber="0" fitToHeight="5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137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140625" style="10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80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16704</v>
      </c>
      <c r="G8" s="98">
        <f>H8*1.1</f>
        <v>15312.000000000002</v>
      </c>
      <c r="H8" s="98">
        <v>13920</v>
      </c>
      <c r="I8" s="98">
        <f>H8*0.75</f>
        <v>10440</v>
      </c>
      <c r="J8" s="98">
        <f>H8*0.5</f>
        <v>6960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23616</v>
      </c>
      <c r="G9" s="96">
        <f>H9*1.1</f>
        <v>21648</v>
      </c>
      <c r="H9" s="96">
        <v>19680</v>
      </c>
      <c r="I9" s="96">
        <f>H9*0.75</f>
        <v>14760</v>
      </c>
      <c r="J9" s="96">
        <f>H9*0.5</f>
        <v>9840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23500.799999999999</v>
      </c>
      <c r="G10" s="96">
        <f>H10*1.1</f>
        <v>21542.400000000001</v>
      </c>
      <c r="H10" s="96">
        <v>19584</v>
      </c>
      <c r="I10" s="96">
        <f>H10*0.75</f>
        <v>14688</v>
      </c>
      <c r="J10" s="96">
        <f>H10*0.5</f>
        <v>9792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33408</v>
      </c>
      <c r="G11" s="94">
        <f>H11*1.1</f>
        <v>30624.000000000004</v>
      </c>
      <c r="H11" s="94">
        <v>27840</v>
      </c>
      <c r="I11" s="94">
        <f>H11*0.75</f>
        <v>20880</v>
      </c>
      <c r="J11" s="94">
        <f>H11*0.5</f>
        <v>13920</v>
      </c>
    </row>
    <row r="12" spans="1:10" ht="24" thickBot="1" x14ac:dyDescent="0.25"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4968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7200</v>
      </c>
      <c r="G14" s="122"/>
      <c r="H14" s="122"/>
      <c r="I14" s="122"/>
      <c r="J14" s="121"/>
    </row>
    <row r="15" spans="1:10" ht="24" thickBot="1" x14ac:dyDescent="0.25"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2136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3024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4968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6960</v>
      </c>
      <c r="G19" s="122"/>
      <c r="H19" s="122"/>
      <c r="I19" s="122"/>
      <c r="J19" s="121"/>
    </row>
    <row r="20" spans="1:10" ht="24" thickBot="1" x14ac:dyDescent="0.25"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5208 до 208320</v>
      </c>
      <c r="G21" s="87"/>
      <c r="H21" s="87"/>
      <c r="I21" s="87"/>
      <c r="J21" s="86"/>
    </row>
    <row r="22" spans="1:10" ht="36" customHeight="1" outlineLevel="1" x14ac:dyDescent="0.2">
      <c r="B22" s="65" t="s">
        <v>226</v>
      </c>
      <c r="C22" s="79"/>
      <c r="D22" s="79"/>
      <c r="E22" s="35"/>
      <c r="F22" s="46">
        <v>5208</v>
      </c>
      <c r="G22" s="45"/>
      <c r="H22" s="45"/>
      <c r="I22" s="45"/>
      <c r="J22" s="44"/>
    </row>
    <row r="23" spans="1:10" ht="36" customHeight="1" outlineLevel="1" x14ac:dyDescent="0.2">
      <c r="B23" s="65" t="s">
        <v>225</v>
      </c>
      <c r="C23" s="79"/>
      <c r="D23" s="79"/>
      <c r="E23" s="35"/>
      <c r="F23" s="46">
        <v>10416</v>
      </c>
      <c r="G23" s="45"/>
      <c r="H23" s="45"/>
      <c r="I23" s="45"/>
      <c r="J23" s="44"/>
    </row>
    <row r="24" spans="1:10" ht="36" customHeight="1" outlineLevel="1" x14ac:dyDescent="0.2">
      <c r="B24" s="65" t="s">
        <v>224</v>
      </c>
      <c r="C24" s="79"/>
      <c r="D24" s="79"/>
      <c r="E24" s="35"/>
      <c r="F24" s="46">
        <v>15624</v>
      </c>
      <c r="G24" s="45"/>
      <c r="H24" s="45"/>
      <c r="I24" s="45"/>
      <c r="J24" s="44"/>
    </row>
    <row r="25" spans="1:10" ht="36" customHeight="1" outlineLevel="1" x14ac:dyDescent="0.2">
      <c r="B25" s="65" t="s">
        <v>223</v>
      </c>
      <c r="C25" s="79"/>
      <c r="D25" s="79"/>
      <c r="E25" s="35"/>
      <c r="F25" s="46">
        <v>20832</v>
      </c>
      <c r="G25" s="45"/>
      <c r="H25" s="45"/>
      <c r="I25" s="45"/>
      <c r="J25" s="44"/>
    </row>
    <row r="26" spans="1:10" ht="36" customHeight="1" outlineLevel="1" x14ac:dyDescent="0.2">
      <c r="B26" s="65" t="s">
        <v>222</v>
      </c>
      <c r="C26" s="79"/>
      <c r="D26" s="79"/>
      <c r="E26" s="35"/>
      <c r="F26" s="46">
        <v>26040</v>
      </c>
      <c r="G26" s="45"/>
      <c r="H26" s="45"/>
      <c r="I26" s="45"/>
      <c r="J26" s="44"/>
    </row>
    <row r="27" spans="1:10" ht="36" customHeight="1" outlineLevel="1" x14ac:dyDescent="0.2">
      <c r="B27" s="65" t="s">
        <v>221</v>
      </c>
      <c r="C27" s="79"/>
      <c r="D27" s="79"/>
      <c r="E27" s="35"/>
      <c r="F27" s="46">
        <v>31248</v>
      </c>
      <c r="G27" s="45"/>
      <c r="H27" s="45"/>
      <c r="I27" s="45"/>
      <c r="J27" s="44"/>
    </row>
    <row r="28" spans="1:10" ht="36" customHeight="1" outlineLevel="1" x14ac:dyDescent="0.2">
      <c r="B28" s="65" t="s">
        <v>220</v>
      </c>
      <c r="C28" s="79"/>
      <c r="D28" s="79"/>
      <c r="E28" s="35"/>
      <c r="F28" s="46">
        <v>36456</v>
      </c>
      <c r="G28" s="45"/>
      <c r="H28" s="45"/>
      <c r="I28" s="45"/>
      <c r="J28" s="44"/>
    </row>
    <row r="29" spans="1:10" ht="36" customHeight="1" outlineLevel="1" x14ac:dyDescent="0.2">
      <c r="B29" s="65" t="s">
        <v>219</v>
      </c>
      <c r="C29" s="79"/>
      <c r="D29" s="79"/>
      <c r="E29" s="35"/>
      <c r="F29" s="46">
        <v>41664</v>
      </c>
      <c r="G29" s="45"/>
      <c r="H29" s="45"/>
      <c r="I29" s="45"/>
      <c r="J29" s="44"/>
    </row>
    <row r="30" spans="1:10" ht="36" customHeight="1" outlineLevel="1" x14ac:dyDescent="0.2">
      <c r="B30" s="65" t="s">
        <v>218</v>
      </c>
      <c r="C30" s="79"/>
      <c r="D30" s="79"/>
      <c r="E30" s="35"/>
      <c r="F30" s="46">
        <v>46872</v>
      </c>
      <c r="G30" s="45"/>
      <c r="H30" s="45"/>
      <c r="I30" s="45"/>
      <c r="J30" s="44"/>
    </row>
    <row r="31" spans="1:10" ht="36" customHeight="1" outlineLevel="1" x14ac:dyDescent="0.2">
      <c r="B31" s="65" t="s">
        <v>217</v>
      </c>
      <c r="C31" s="79"/>
      <c r="D31" s="79"/>
      <c r="E31" s="35"/>
      <c r="F31" s="46">
        <v>52080</v>
      </c>
      <c r="G31" s="45"/>
      <c r="H31" s="45"/>
      <c r="I31" s="45"/>
      <c r="J31" s="44"/>
    </row>
    <row r="32" spans="1:10" ht="36" customHeight="1" outlineLevel="1" x14ac:dyDescent="0.2">
      <c r="B32" s="65" t="s">
        <v>216</v>
      </c>
      <c r="C32" s="79"/>
      <c r="D32" s="79"/>
      <c r="E32" s="35"/>
      <c r="F32" s="46">
        <v>57288</v>
      </c>
      <c r="G32" s="45"/>
      <c r="H32" s="45"/>
      <c r="I32" s="45"/>
      <c r="J32" s="44"/>
    </row>
    <row r="33" spans="2:10" ht="36" customHeight="1" outlineLevel="1" x14ac:dyDescent="0.2">
      <c r="B33" s="65" t="s">
        <v>215</v>
      </c>
      <c r="C33" s="79"/>
      <c r="D33" s="79"/>
      <c r="E33" s="35"/>
      <c r="F33" s="46">
        <v>62496</v>
      </c>
      <c r="G33" s="45"/>
      <c r="H33" s="45"/>
      <c r="I33" s="45"/>
      <c r="J33" s="44"/>
    </row>
    <row r="34" spans="2:10" ht="36" customHeight="1" outlineLevel="1" x14ac:dyDescent="0.2">
      <c r="B34" s="65" t="s">
        <v>214</v>
      </c>
      <c r="C34" s="79"/>
      <c r="D34" s="79"/>
      <c r="E34" s="35"/>
      <c r="F34" s="46">
        <v>67704</v>
      </c>
      <c r="G34" s="45"/>
      <c r="H34" s="45"/>
      <c r="I34" s="45"/>
      <c r="J34" s="44"/>
    </row>
    <row r="35" spans="2:10" ht="36" customHeight="1" outlineLevel="1" x14ac:dyDescent="0.2">
      <c r="B35" s="65" t="s">
        <v>213</v>
      </c>
      <c r="C35" s="79"/>
      <c r="D35" s="79"/>
      <c r="E35" s="35"/>
      <c r="F35" s="46">
        <v>72912</v>
      </c>
      <c r="G35" s="45"/>
      <c r="H35" s="45"/>
      <c r="I35" s="45"/>
      <c r="J35" s="44"/>
    </row>
    <row r="36" spans="2:10" ht="36" customHeight="1" outlineLevel="1" x14ac:dyDescent="0.2">
      <c r="B36" s="65" t="s">
        <v>212</v>
      </c>
      <c r="C36" s="79"/>
      <c r="D36" s="79"/>
      <c r="E36" s="35"/>
      <c r="F36" s="46">
        <v>78120</v>
      </c>
      <c r="G36" s="45"/>
      <c r="H36" s="45"/>
      <c r="I36" s="45"/>
      <c r="J36" s="44"/>
    </row>
    <row r="37" spans="2:10" ht="36" customHeight="1" outlineLevel="1" x14ac:dyDescent="0.2">
      <c r="B37" s="65" t="s">
        <v>211</v>
      </c>
      <c r="C37" s="79"/>
      <c r="D37" s="79"/>
      <c r="E37" s="35"/>
      <c r="F37" s="46">
        <v>83328</v>
      </c>
      <c r="G37" s="45"/>
      <c r="H37" s="45"/>
      <c r="I37" s="45"/>
      <c r="J37" s="44"/>
    </row>
    <row r="38" spans="2:10" ht="36" customHeight="1" outlineLevel="1" x14ac:dyDescent="0.2">
      <c r="B38" s="65" t="s">
        <v>210</v>
      </c>
      <c r="C38" s="79"/>
      <c r="D38" s="79"/>
      <c r="E38" s="35"/>
      <c r="F38" s="46">
        <v>88536</v>
      </c>
      <c r="G38" s="45"/>
      <c r="H38" s="45"/>
      <c r="I38" s="45"/>
      <c r="J38" s="44"/>
    </row>
    <row r="39" spans="2:10" ht="36" customHeight="1" outlineLevel="1" x14ac:dyDescent="0.2">
      <c r="B39" s="65" t="s">
        <v>209</v>
      </c>
      <c r="C39" s="79"/>
      <c r="D39" s="79"/>
      <c r="E39" s="35"/>
      <c r="F39" s="46">
        <v>93744</v>
      </c>
      <c r="G39" s="45"/>
      <c r="H39" s="45"/>
      <c r="I39" s="45"/>
      <c r="J39" s="44"/>
    </row>
    <row r="40" spans="2:10" ht="36" customHeight="1" outlineLevel="1" x14ac:dyDescent="0.2">
      <c r="B40" s="65" t="s">
        <v>208</v>
      </c>
      <c r="C40" s="79"/>
      <c r="D40" s="79"/>
      <c r="E40" s="35"/>
      <c r="F40" s="46">
        <v>98952</v>
      </c>
      <c r="G40" s="45"/>
      <c r="H40" s="45"/>
      <c r="I40" s="45"/>
      <c r="J40" s="44"/>
    </row>
    <row r="41" spans="2:10" ht="36" customHeight="1" outlineLevel="1" x14ac:dyDescent="0.2">
      <c r="B41" s="65" t="s">
        <v>207</v>
      </c>
      <c r="C41" s="79"/>
      <c r="D41" s="79"/>
      <c r="E41" s="35"/>
      <c r="F41" s="46">
        <v>104160</v>
      </c>
      <c r="G41" s="45"/>
      <c r="H41" s="45"/>
      <c r="I41" s="45"/>
      <c r="J41" s="44"/>
    </row>
    <row r="42" spans="2:10" ht="36" customHeight="1" outlineLevel="1" x14ac:dyDescent="0.2">
      <c r="B42" s="65" t="s">
        <v>206</v>
      </c>
      <c r="C42" s="79"/>
      <c r="D42" s="79"/>
      <c r="E42" s="35"/>
      <c r="F42" s="46">
        <v>10416</v>
      </c>
      <c r="G42" s="45"/>
      <c r="H42" s="45"/>
      <c r="I42" s="45"/>
      <c r="J42" s="44"/>
    </row>
    <row r="43" spans="2:10" ht="36" customHeight="1" outlineLevel="1" x14ac:dyDescent="0.2">
      <c r="B43" s="65" t="s">
        <v>205</v>
      </c>
      <c r="C43" s="79"/>
      <c r="D43" s="79"/>
      <c r="E43" s="35"/>
      <c r="F43" s="46">
        <v>20832</v>
      </c>
      <c r="G43" s="45"/>
      <c r="H43" s="45"/>
      <c r="I43" s="45"/>
      <c r="J43" s="44"/>
    </row>
    <row r="44" spans="2:10" ht="36" customHeight="1" outlineLevel="1" x14ac:dyDescent="0.2">
      <c r="B44" s="65" t="s">
        <v>204</v>
      </c>
      <c r="C44" s="79"/>
      <c r="D44" s="79"/>
      <c r="E44" s="35"/>
      <c r="F44" s="46">
        <v>31248</v>
      </c>
      <c r="G44" s="45"/>
      <c r="H44" s="45"/>
      <c r="I44" s="45"/>
      <c r="J44" s="44"/>
    </row>
    <row r="45" spans="2:10" ht="36" customHeight="1" outlineLevel="1" x14ac:dyDescent="0.2">
      <c r="B45" s="65" t="s">
        <v>203</v>
      </c>
      <c r="C45" s="79"/>
      <c r="D45" s="79"/>
      <c r="E45" s="35"/>
      <c r="F45" s="46">
        <v>41664</v>
      </c>
      <c r="G45" s="45"/>
      <c r="H45" s="45"/>
      <c r="I45" s="45"/>
      <c r="J45" s="44"/>
    </row>
    <row r="46" spans="2:10" ht="36" customHeight="1" outlineLevel="1" x14ac:dyDescent="0.2">
      <c r="B46" s="65" t="s">
        <v>202</v>
      </c>
      <c r="C46" s="79"/>
      <c r="D46" s="79"/>
      <c r="E46" s="35"/>
      <c r="F46" s="46">
        <v>52080</v>
      </c>
      <c r="G46" s="45"/>
      <c r="H46" s="45"/>
      <c r="I46" s="45"/>
      <c r="J46" s="44"/>
    </row>
    <row r="47" spans="2:10" ht="36" customHeight="1" outlineLevel="1" x14ac:dyDescent="0.2">
      <c r="B47" s="65" t="s">
        <v>201</v>
      </c>
      <c r="C47" s="79"/>
      <c r="D47" s="79"/>
      <c r="E47" s="35"/>
      <c r="F47" s="46">
        <v>62496</v>
      </c>
      <c r="G47" s="45"/>
      <c r="H47" s="45"/>
      <c r="I47" s="45"/>
      <c r="J47" s="44"/>
    </row>
    <row r="48" spans="2:10" ht="36" customHeight="1" outlineLevel="1" x14ac:dyDescent="0.2">
      <c r="B48" s="65" t="s">
        <v>200</v>
      </c>
      <c r="C48" s="79"/>
      <c r="D48" s="79"/>
      <c r="E48" s="35"/>
      <c r="F48" s="46">
        <v>72912</v>
      </c>
      <c r="G48" s="45"/>
      <c r="H48" s="45"/>
      <c r="I48" s="45"/>
      <c r="J48" s="44"/>
    </row>
    <row r="49" spans="2:10" ht="36" customHeight="1" outlineLevel="1" x14ac:dyDescent="0.2">
      <c r="B49" s="65" t="s">
        <v>199</v>
      </c>
      <c r="C49" s="79"/>
      <c r="D49" s="79"/>
      <c r="E49" s="35"/>
      <c r="F49" s="46">
        <v>83328</v>
      </c>
      <c r="G49" s="45"/>
      <c r="H49" s="45"/>
      <c r="I49" s="45"/>
      <c r="J49" s="44"/>
    </row>
    <row r="50" spans="2:10" ht="36" customHeight="1" outlineLevel="1" x14ac:dyDescent="0.2">
      <c r="B50" s="65" t="s">
        <v>198</v>
      </c>
      <c r="C50" s="79"/>
      <c r="D50" s="79"/>
      <c r="E50" s="35"/>
      <c r="F50" s="46">
        <v>93744</v>
      </c>
      <c r="G50" s="45"/>
      <c r="H50" s="45"/>
      <c r="I50" s="45"/>
      <c r="J50" s="44"/>
    </row>
    <row r="51" spans="2:10" ht="36" customHeight="1" outlineLevel="1" x14ac:dyDescent="0.2">
      <c r="B51" s="65" t="s">
        <v>197</v>
      </c>
      <c r="C51" s="79"/>
      <c r="D51" s="79"/>
      <c r="E51" s="35"/>
      <c r="F51" s="46">
        <v>104160</v>
      </c>
      <c r="G51" s="45"/>
      <c r="H51" s="45"/>
      <c r="I51" s="45"/>
      <c r="J51" s="44"/>
    </row>
    <row r="52" spans="2:10" ht="36" customHeight="1" outlineLevel="1" x14ac:dyDescent="0.2">
      <c r="B52" s="65" t="s">
        <v>196</v>
      </c>
      <c r="C52" s="79"/>
      <c r="D52" s="79"/>
      <c r="E52" s="35"/>
      <c r="F52" s="46">
        <v>114576</v>
      </c>
      <c r="G52" s="45"/>
      <c r="H52" s="45"/>
      <c r="I52" s="45"/>
      <c r="J52" s="44"/>
    </row>
    <row r="53" spans="2:10" ht="36" customHeight="1" outlineLevel="1" x14ac:dyDescent="0.2">
      <c r="B53" s="65" t="s">
        <v>195</v>
      </c>
      <c r="C53" s="79"/>
      <c r="D53" s="79"/>
      <c r="E53" s="35"/>
      <c r="F53" s="46">
        <v>124992</v>
      </c>
      <c r="G53" s="45"/>
      <c r="H53" s="45"/>
      <c r="I53" s="45"/>
      <c r="J53" s="44"/>
    </row>
    <row r="54" spans="2:10" ht="36" customHeight="1" outlineLevel="1" x14ac:dyDescent="0.2">
      <c r="B54" s="65" t="s">
        <v>194</v>
      </c>
      <c r="C54" s="79"/>
      <c r="D54" s="79"/>
      <c r="E54" s="35"/>
      <c r="F54" s="46">
        <v>135408</v>
      </c>
      <c r="G54" s="45"/>
      <c r="H54" s="45"/>
      <c r="I54" s="45"/>
      <c r="J54" s="44"/>
    </row>
    <row r="55" spans="2:10" ht="36" customHeight="1" outlineLevel="1" x14ac:dyDescent="0.2">
      <c r="B55" s="65" t="s">
        <v>193</v>
      </c>
      <c r="C55" s="79"/>
      <c r="D55" s="79"/>
      <c r="E55" s="35"/>
      <c r="F55" s="46">
        <v>145824</v>
      </c>
      <c r="G55" s="45"/>
      <c r="H55" s="45"/>
      <c r="I55" s="45"/>
      <c r="J55" s="44"/>
    </row>
    <row r="56" spans="2:10" ht="36" customHeight="1" outlineLevel="1" x14ac:dyDescent="0.2">
      <c r="B56" s="65" t="s">
        <v>192</v>
      </c>
      <c r="C56" s="79"/>
      <c r="D56" s="79"/>
      <c r="E56" s="35"/>
      <c r="F56" s="46">
        <v>156240</v>
      </c>
      <c r="G56" s="45"/>
      <c r="H56" s="45"/>
      <c r="I56" s="45"/>
      <c r="J56" s="44"/>
    </row>
    <row r="57" spans="2:10" ht="36" customHeight="1" outlineLevel="1" x14ac:dyDescent="0.2">
      <c r="B57" s="65" t="s">
        <v>191</v>
      </c>
      <c r="C57" s="79"/>
      <c r="D57" s="79"/>
      <c r="E57" s="35"/>
      <c r="F57" s="46">
        <v>166656</v>
      </c>
      <c r="G57" s="45"/>
      <c r="H57" s="45"/>
      <c r="I57" s="45"/>
      <c r="J57" s="44"/>
    </row>
    <row r="58" spans="2:10" ht="36" customHeight="1" outlineLevel="1" x14ac:dyDescent="0.2">
      <c r="B58" s="65" t="s">
        <v>190</v>
      </c>
      <c r="C58" s="79"/>
      <c r="D58" s="79"/>
      <c r="E58" s="35"/>
      <c r="F58" s="46">
        <v>177072</v>
      </c>
      <c r="G58" s="45"/>
      <c r="H58" s="45"/>
      <c r="I58" s="45"/>
      <c r="J58" s="44"/>
    </row>
    <row r="59" spans="2:10" ht="36" customHeight="1" outlineLevel="1" x14ac:dyDescent="0.2">
      <c r="B59" s="65" t="s">
        <v>189</v>
      </c>
      <c r="C59" s="79"/>
      <c r="D59" s="79"/>
      <c r="E59" s="35"/>
      <c r="F59" s="46">
        <v>187488</v>
      </c>
      <c r="G59" s="45"/>
      <c r="H59" s="45"/>
      <c r="I59" s="45"/>
      <c r="J59" s="44"/>
    </row>
    <row r="60" spans="2:10" ht="36" customHeight="1" outlineLevel="1" x14ac:dyDescent="0.2">
      <c r="B60" s="65" t="s">
        <v>188</v>
      </c>
      <c r="C60" s="79"/>
      <c r="D60" s="79"/>
      <c r="E60" s="35"/>
      <c r="F60" s="46">
        <v>197904</v>
      </c>
      <c r="G60" s="45"/>
      <c r="H60" s="45"/>
      <c r="I60" s="45"/>
      <c r="J60" s="44"/>
    </row>
    <row r="61" spans="2:10" ht="36" customHeight="1" outlineLevel="1" thickBot="1" x14ac:dyDescent="0.25">
      <c r="B61" s="65" t="s">
        <v>187</v>
      </c>
      <c r="C61" s="79"/>
      <c r="D61" s="79"/>
      <c r="E61" s="35"/>
      <c r="F61" s="46">
        <v>208320</v>
      </c>
      <c r="G61" s="45"/>
      <c r="H61" s="45"/>
      <c r="I61" s="45"/>
      <c r="J61" s="44"/>
    </row>
    <row r="62" spans="2:10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6384 до 111972</v>
      </c>
      <c r="G62" s="74"/>
      <c r="H62" s="74"/>
      <c r="I62" s="74"/>
      <c r="J62" s="73"/>
    </row>
    <row r="63" spans="2:10" ht="36" customHeight="1" outlineLevel="1" x14ac:dyDescent="0.2">
      <c r="B63" s="85" t="s">
        <v>185</v>
      </c>
      <c r="C63" s="84"/>
      <c r="D63" s="84"/>
      <c r="E63" s="83"/>
      <c r="F63" s="82">
        <v>6384</v>
      </c>
      <c r="G63" s="81"/>
      <c r="H63" s="81"/>
      <c r="I63" s="81"/>
      <c r="J63" s="80"/>
    </row>
    <row r="64" spans="2:10" ht="36" customHeight="1" outlineLevel="1" x14ac:dyDescent="0.2">
      <c r="B64" s="65" t="s">
        <v>184</v>
      </c>
      <c r="C64" s="79"/>
      <c r="D64" s="79"/>
      <c r="E64" s="35"/>
      <c r="F64" s="46">
        <v>9456</v>
      </c>
      <c r="G64" s="45"/>
      <c r="H64" s="45"/>
      <c r="I64" s="45"/>
      <c r="J64" s="44"/>
    </row>
    <row r="65" spans="2:10" ht="36" customHeight="1" outlineLevel="1" x14ac:dyDescent="0.2">
      <c r="B65" s="65" t="s">
        <v>183</v>
      </c>
      <c r="C65" s="79"/>
      <c r="D65" s="79"/>
      <c r="E65" s="35"/>
      <c r="F65" s="46">
        <v>13020</v>
      </c>
      <c r="G65" s="45"/>
      <c r="H65" s="45"/>
      <c r="I65" s="45"/>
      <c r="J65" s="44"/>
    </row>
    <row r="66" spans="2:10" ht="36" customHeight="1" outlineLevel="1" x14ac:dyDescent="0.2">
      <c r="B66" s="65" t="s">
        <v>182</v>
      </c>
      <c r="C66" s="79"/>
      <c r="D66" s="79"/>
      <c r="E66" s="35"/>
      <c r="F66" s="46">
        <v>18228</v>
      </c>
      <c r="G66" s="45"/>
      <c r="H66" s="45"/>
      <c r="I66" s="45"/>
      <c r="J66" s="44"/>
    </row>
    <row r="67" spans="2:10" ht="36" customHeight="1" outlineLevel="1" x14ac:dyDescent="0.2">
      <c r="B67" s="65" t="s">
        <v>181</v>
      </c>
      <c r="C67" s="79"/>
      <c r="D67" s="79"/>
      <c r="E67" s="35"/>
      <c r="F67" s="46">
        <v>23436</v>
      </c>
      <c r="G67" s="45"/>
      <c r="H67" s="45"/>
      <c r="I67" s="45"/>
      <c r="J67" s="44"/>
    </row>
    <row r="68" spans="2:10" ht="36" customHeight="1" outlineLevel="1" x14ac:dyDescent="0.2">
      <c r="B68" s="65" t="s">
        <v>180</v>
      </c>
      <c r="C68" s="79"/>
      <c r="D68" s="79"/>
      <c r="E68" s="35"/>
      <c r="F68" s="46">
        <v>28644</v>
      </c>
      <c r="G68" s="45"/>
      <c r="H68" s="45"/>
      <c r="I68" s="45"/>
      <c r="J68" s="44"/>
    </row>
    <row r="69" spans="2:10" ht="36" customHeight="1" outlineLevel="1" x14ac:dyDescent="0.2">
      <c r="B69" s="65" t="s">
        <v>179</v>
      </c>
      <c r="C69" s="79"/>
      <c r="D69" s="79"/>
      <c r="E69" s="35"/>
      <c r="F69" s="46">
        <v>33852</v>
      </c>
      <c r="G69" s="45"/>
      <c r="H69" s="45"/>
      <c r="I69" s="45"/>
      <c r="J69" s="44"/>
    </row>
    <row r="70" spans="2:10" ht="36" customHeight="1" outlineLevel="1" x14ac:dyDescent="0.2">
      <c r="B70" s="65" t="s">
        <v>178</v>
      </c>
      <c r="C70" s="79"/>
      <c r="D70" s="79"/>
      <c r="E70" s="35"/>
      <c r="F70" s="46">
        <v>39060</v>
      </c>
      <c r="G70" s="45"/>
      <c r="H70" s="45"/>
      <c r="I70" s="45"/>
      <c r="J70" s="44"/>
    </row>
    <row r="71" spans="2:10" ht="36" customHeight="1" outlineLevel="1" x14ac:dyDescent="0.2">
      <c r="B71" s="65" t="s">
        <v>177</v>
      </c>
      <c r="C71" s="79"/>
      <c r="D71" s="79"/>
      <c r="E71" s="35"/>
      <c r="F71" s="46">
        <v>44268</v>
      </c>
      <c r="G71" s="45"/>
      <c r="H71" s="45"/>
      <c r="I71" s="45"/>
      <c r="J71" s="44"/>
    </row>
    <row r="72" spans="2:10" ht="36" customHeight="1" outlineLevel="1" x14ac:dyDescent="0.2">
      <c r="B72" s="65" t="s">
        <v>176</v>
      </c>
      <c r="C72" s="79"/>
      <c r="D72" s="79"/>
      <c r="E72" s="35"/>
      <c r="F72" s="46">
        <v>49476</v>
      </c>
      <c r="G72" s="45"/>
      <c r="H72" s="45"/>
      <c r="I72" s="45"/>
      <c r="J72" s="44"/>
    </row>
    <row r="73" spans="2:10" ht="36" customHeight="1" outlineLevel="1" x14ac:dyDescent="0.2">
      <c r="B73" s="65" t="s">
        <v>175</v>
      </c>
      <c r="C73" s="79"/>
      <c r="D73" s="79"/>
      <c r="E73" s="35"/>
      <c r="F73" s="46">
        <v>54684</v>
      </c>
      <c r="G73" s="45"/>
      <c r="H73" s="45"/>
      <c r="I73" s="45"/>
      <c r="J73" s="44"/>
    </row>
    <row r="74" spans="2:10" ht="36" customHeight="1" outlineLevel="1" x14ac:dyDescent="0.2">
      <c r="B74" s="65" t="s">
        <v>174</v>
      </c>
      <c r="C74" s="79"/>
      <c r="D74" s="79"/>
      <c r="E74" s="35"/>
      <c r="F74" s="46">
        <v>59892</v>
      </c>
      <c r="G74" s="45"/>
      <c r="H74" s="45"/>
      <c r="I74" s="45"/>
      <c r="J74" s="44"/>
    </row>
    <row r="75" spans="2:10" ht="36" customHeight="1" outlineLevel="1" x14ac:dyDescent="0.2">
      <c r="B75" s="65" t="s">
        <v>173</v>
      </c>
      <c r="C75" s="79"/>
      <c r="D75" s="79"/>
      <c r="E75" s="35"/>
      <c r="F75" s="46">
        <v>65100</v>
      </c>
      <c r="G75" s="45"/>
      <c r="H75" s="45"/>
      <c r="I75" s="45"/>
      <c r="J75" s="44"/>
    </row>
    <row r="76" spans="2:10" ht="36" customHeight="1" outlineLevel="1" x14ac:dyDescent="0.2">
      <c r="B76" s="65" t="s">
        <v>172</v>
      </c>
      <c r="C76" s="79"/>
      <c r="D76" s="79"/>
      <c r="E76" s="35"/>
      <c r="F76" s="46">
        <v>70308</v>
      </c>
      <c r="G76" s="45"/>
      <c r="H76" s="45"/>
      <c r="I76" s="45"/>
      <c r="J76" s="44"/>
    </row>
    <row r="77" spans="2:10" ht="36" customHeight="1" outlineLevel="1" x14ac:dyDescent="0.2">
      <c r="B77" s="65" t="s">
        <v>171</v>
      </c>
      <c r="C77" s="79"/>
      <c r="D77" s="79"/>
      <c r="E77" s="35"/>
      <c r="F77" s="46">
        <v>75516</v>
      </c>
      <c r="G77" s="45"/>
      <c r="H77" s="45"/>
      <c r="I77" s="45"/>
      <c r="J77" s="44"/>
    </row>
    <row r="78" spans="2:10" ht="36" customHeight="1" outlineLevel="1" x14ac:dyDescent="0.2">
      <c r="B78" s="65" t="s">
        <v>170</v>
      </c>
      <c r="C78" s="79"/>
      <c r="D78" s="79"/>
      <c r="E78" s="35"/>
      <c r="F78" s="46">
        <v>80724</v>
      </c>
      <c r="G78" s="45"/>
      <c r="H78" s="45"/>
      <c r="I78" s="45"/>
      <c r="J78" s="44"/>
    </row>
    <row r="79" spans="2:10" ht="36" customHeight="1" outlineLevel="1" x14ac:dyDescent="0.2">
      <c r="B79" s="65" t="s">
        <v>169</v>
      </c>
      <c r="C79" s="79"/>
      <c r="D79" s="79"/>
      <c r="E79" s="35"/>
      <c r="F79" s="46">
        <v>85932</v>
      </c>
      <c r="G79" s="45"/>
      <c r="H79" s="45"/>
      <c r="I79" s="45"/>
      <c r="J79" s="44"/>
    </row>
    <row r="80" spans="2:10" ht="36" customHeight="1" outlineLevel="1" x14ac:dyDescent="0.2">
      <c r="B80" s="65" t="s">
        <v>168</v>
      </c>
      <c r="C80" s="79"/>
      <c r="D80" s="79"/>
      <c r="E80" s="35"/>
      <c r="F80" s="46">
        <v>91140</v>
      </c>
      <c r="G80" s="45"/>
      <c r="H80" s="45"/>
      <c r="I80" s="45"/>
      <c r="J80" s="44"/>
    </row>
    <row r="81" spans="2:10" ht="36" customHeight="1" outlineLevel="1" x14ac:dyDescent="0.2">
      <c r="B81" s="65" t="s">
        <v>167</v>
      </c>
      <c r="C81" s="79"/>
      <c r="D81" s="79"/>
      <c r="E81" s="35"/>
      <c r="F81" s="46">
        <v>96348</v>
      </c>
      <c r="G81" s="45"/>
      <c r="H81" s="45"/>
      <c r="I81" s="45"/>
      <c r="J81" s="44"/>
    </row>
    <row r="82" spans="2:10" ht="36" customHeight="1" outlineLevel="1" x14ac:dyDescent="0.2">
      <c r="B82" s="65" t="s">
        <v>166</v>
      </c>
      <c r="C82" s="79"/>
      <c r="D82" s="79"/>
      <c r="E82" s="35"/>
      <c r="F82" s="46">
        <v>101556</v>
      </c>
      <c r="G82" s="45"/>
      <c r="H82" s="45"/>
      <c r="I82" s="45"/>
      <c r="J82" s="44"/>
    </row>
    <row r="83" spans="2:10" ht="36" customHeight="1" outlineLevel="1" x14ac:dyDescent="0.2">
      <c r="B83" s="65" t="s">
        <v>165</v>
      </c>
      <c r="C83" s="79"/>
      <c r="D83" s="79"/>
      <c r="E83" s="35"/>
      <c r="F83" s="46">
        <v>106764</v>
      </c>
      <c r="G83" s="45"/>
      <c r="H83" s="45"/>
      <c r="I83" s="45"/>
      <c r="J83" s="44"/>
    </row>
    <row r="84" spans="2:10" ht="36" customHeight="1" outlineLevel="1" thickBot="1" x14ac:dyDescent="0.25">
      <c r="B84" s="65" t="s">
        <v>164</v>
      </c>
      <c r="C84" s="79"/>
      <c r="D84" s="79"/>
      <c r="E84" s="35"/>
      <c r="F84" s="46">
        <v>111972</v>
      </c>
      <c r="G84" s="45"/>
      <c r="H84" s="45"/>
      <c r="I84" s="45"/>
      <c r="J84" s="44"/>
    </row>
    <row r="85" spans="2:10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960 до 29976</v>
      </c>
      <c r="G85" s="74"/>
      <c r="H85" s="74"/>
      <c r="I85" s="74"/>
      <c r="J85" s="73"/>
    </row>
    <row r="86" spans="2:10" ht="36" customHeight="1" x14ac:dyDescent="0.2">
      <c r="B86" s="37" t="s">
        <v>162</v>
      </c>
      <c r="C86" s="36"/>
      <c r="D86" s="36"/>
      <c r="E86" s="35"/>
      <c r="F86" s="46">
        <v>3312</v>
      </c>
      <c r="G86" s="45"/>
      <c r="H86" s="45"/>
      <c r="I86" s="45"/>
      <c r="J86" s="44"/>
    </row>
    <row r="87" spans="2:10" ht="36" customHeight="1" x14ac:dyDescent="0.2">
      <c r="B87" s="37" t="s">
        <v>161</v>
      </c>
      <c r="C87" s="36"/>
      <c r="D87" s="36"/>
      <c r="E87" s="35"/>
      <c r="F87" s="46">
        <v>6384</v>
      </c>
      <c r="G87" s="45"/>
      <c r="H87" s="45"/>
      <c r="I87" s="45"/>
      <c r="J87" s="44"/>
    </row>
    <row r="88" spans="2:10" ht="36" customHeight="1" x14ac:dyDescent="0.2">
      <c r="B88" s="37" t="s">
        <v>267</v>
      </c>
      <c r="C88" s="36"/>
      <c r="D88" s="36"/>
      <c r="E88" s="35"/>
      <c r="F88" s="46">
        <v>1896</v>
      </c>
      <c r="G88" s="45"/>
      <c r="H88" s="45"/>
      <c r="I88" s="45"/>
      <c r="J88" s="44"/>
    </row>
    <row r="89" spans="2:10" ht="36" customHeight="1" x14ac:dyDescent="0.2">
      <c r="B89" s="31" t="s">
        <v>159</v>
      </c>
      <c r="C89" s="30"/>
      <c r="D89" s="30"/>
      <c r="E89" s="29"/>
      <c r="F89" s="28">
        <v>29976</v>
      </c>
      <c r="G89" s="27"/>
      <c r="H89" s="27"/>
      <c r="I89" s="27"/>
      <c r="J89" s="26"/>
    </row>
    <row r="90" spans="2:10" ht="36" customHeight="1" x14ac:dyDescent="0.2">
      <c r="B90" s="37" t="s">
        <v>158</v>
      </c>
      <c r="C90" s="36"/>
      <c r="D90" s="36"/>
      <c r="E90" s="35"/>
      <c r="F90" s="46">
        <v>5904</v>
      </c>
      <c r="G90" s="45"/>
      <c r="H90" s="45"/>
      <c r="I90" s="45"/>
      <c r="J90" s="44"/>
    </row>
    <row r="91" spans="2:10" ht="36" customHeight="1" x14ac:dyDescent="0.2">
      <c r="B91" s="37" t="s">
        <v>157</v>
      </c>
      <c r="C91" s="36"/>
      <c r="D91" s="36"/>
      <c r="E91" s="35"/>
      <c r="F91" s="46">
        <v>17952</v>
      </c>
      <c r="G91" s="45"/>
      <c r="H91" s="45"/>
      <c r="I91" s="45"/>
      <c r="J91" s="44"/>
    </row>
    <row r="92" spans="2:10" ht="36" customHeight="1" x14ac:dyDescent="0.2">
      <c r="B92" s="37" t="s">
        <v>156</v>
      </c>
      <c r="C92" s="36"/>
      <c r="D92" s="36"/>
      <c r="E92" s="35"/>
      <c r="F92" s="46">
        <v>960</v>
      </c>
      <c r="G92" s="45"/>
      <c r="H92" s="45"/>
      <c r="I92" s="45"/>
      <c r="J92" s="44"/>
    </row>
    <row r="93" spans="2:10" ht="36" customHeight="1" x14ac:dyDescent="0.2">
      <c r="B93" s="37" t="s">
        <v>155</v>
      </c>
      <c r="C93" s="36"/>
      <c r="D93" s="36"/>
      <c r="E93" s="35"/>
      <c r="F93" s="46">
        <v>960</v>
      </c>
      <c r="G93" s="45"/>
      <c r="H93" s="45"/>
      <c r="I93" s="45"/>
      <c r="J93" s="44"/>
    </row>
    <row r="94" spans="2:10" ht="36" customHeight="1" x14ac:dyDescent="0.2">
      <c r="B94" s="37" t="s">
        <v>154</v>
      </c>
      <c r="C94" s="36"/>
      <c r="D94" s="36"/>
      <c r="E94" s="35"/>
      <c r="F94" s="46">
        <v>1920</v>
      </c>
      <c r="G94" s="45"/>
      <c r="H94" s="45"/>
      <c r="I94" s="45"/>
      <c r="J94" s="44"/>
    </row>
    <row r="95" spans="2:10" ht="36" customHeight="1" x14ac:dyDescent="0.2">
      <c r="B95" s="37" t="s">
        <v>153</v>
      </c>
      <c r="C95" s="36"/>
      <c r="D95" s="36"/>
      <c r="E95" s="35"/>
      <c r="F95" s="46">
        <v>2880</v>
      </c>
      <c r="G95" s="45"/>
      <c r="H95" s="45"/>
      <c r="I95" s="45"/>
      <c r="J95" s="44"/>
    </row>
    <row r="96" spans="2:10" ht="36" customHeight="1" thickBot="1" x14ac:dyDescent="0.25">
      <c r="B96" s="37" t="s">
        <v>152</v>
      </c>
      <c r="C96" s="36"/>
      <c r="D96" s="36"/>
      <c r="E96" s="35"/>
      <c r="F96" s="46">
        <v>19584</v>
      </c>
      <c r="G96" s="45"/>
      <c r="H96" s="45"/>
      <c r="I96" s="45"/>
      <c r="J96" s="44"/>
    </row>
    <row r="97" spans="1:10" ht="54" customHeight="1" thickBot="1" x14ac:dyDescent="0.25"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2016 до 51456</v>
      </c>
      <c r="G97" s="175"/>
      <c r="H97" s="175"/>
      <c r="I97" s="175"/>
      <c r="J97" s="174"/>
    </row>
    <row r="98" spans="1:10" ht="24" thickBot="1" x14ac:dyDescent="0.25"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B99" s="37" t="s">
        <v>150</v>
      </c>
      <c r="C99" s="36"/>
      <c r="D99" s="36"/>
      <c r="E99" s="35"/>
      <c r="F99" s="46">
        <v>10080</v>
      </c>
      <c r="G99" s="45"/>
      <c r="H99" s="45"/>
      <c r="I99" s="45"/>
      <c r="J99" s="44"/>
    </row>
    <row r="100" spans="1:10" ht="36" customHeight="1" thickBot="1" x14ac:dyDescent="0.25">
      <c r="B100" s="58" t="s">
        <v>149</v>
      </c>
      <c r="C100" s="57"/>
      <c r="D100" s="57"/>
      <c r="E100" s="56"/>
      <c r="F100" s="55">
        <v>1008</v>
      </c>
      <c r="G100" s="54"/>
      <c r="H100" s="54"/>
      <c r="I100" s="54"/>
      <c r="J100" s="53"/>
    </row>
    <row r="101" spans="1:10" ht="24" thickBot="1" x14ac:dyDescent="0.25"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36816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29040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17856</v>
      </c>
      <c r="G104" s="172">
        <f>H104*1.1</f>
        <v>16368.000000000002</v>
      </c>
      <c r="H104" s="172">
        <v>14880</v>
      </c>
      <c r="I104" s="172">
        <f>H104*0.75</f>
        <v>11160</v>
      </c>
      <c r="J104" s="171">
        <f>H104*0.5</f>
        <v>7440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7560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15120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39888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34944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41932.799999999996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29040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29976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50040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2016</v>
      </c>
      <c r="G113" s="45"/>
      <c r="H113" s="45"/>
      <c r="I113" s="45"/>
      <c r="J113" s="44"/>
    </row>
    <row r="114" spans="1:10" ht="36" customHeight="1" x14ac:dyDescent="0.2">
      <c r="B114" s="65" t="s">
        <v>136</v>
      </c>
      <c r="C114" s="64"/>
      <c r="D114" s="64"/>
      <c r="E114" s="63"/>
      <c r="F114" s="46">
        <v>10392</v>
      </c>
      <c r="G114" s="45"/>
      <c r="H114" s="45"/>
      <c r="I114" s="45"/>
      <c r="J114" s="44"/>
    </row>
    <row r="115" spans="1:10" ht="36" customHeight="1" x14ac:dyDescent="0.2">
      <c r="B115" s="65" t="s">
        <v>135</v>
      </c>
      <c r="C115" s="64"/>
      <c r="D115" s="64"/>
      <c r="E115" s="63"/>
      <c r="F115" s="46">
        <v>8976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51456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25968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51840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40800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25344</v>
      </c>
      <c r="G120" s="172">
        <f>H120*1.1</f>
        <v>23232.000000000004</v>
      </c>
      <c r="H120" s="172">
        <v>21120</v>
      </c>
      <c r="I120" s="172">
        <f>H120*0.75</f>
        <v>15840</v>
      </c>
      <c r="J120" s="171">
        <f>H120*0.5</f>
        <v>10560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11040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21600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56160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48960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58752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40800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42240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70080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2880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72480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36480</v>
      </c>
      <c r="G131" s="45"/>
      <c r="H131" s="45"/>
      <c r="I131" s="45"/>
      <c r="J131" s="44"/>
    </row>
    <row r="132" spans="1:10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B133" s="31" t="s">
        <v>116</v>
      </c>
      <c r="C133" s="30"/>
      <c r="D133" s="30"/>
      <c r="E133" s="29"/>
      <c r="F133" s="28">
        <v>20784</v>
      </c>
      <c r="G133" s="27"/>
      <c r="H133" s="27"/>
      <c r="I133" s="27"/>
      <c r="J133" s="26"/>
    </row>
    <row r="134" spans="1:10" ht="36" customHeight="1" x14ac:dyDescent="0.2">
      <c r="B134" s="37" t="s">
        <v>115</v>
      </c>
      <c r="C134" s="36"/>
      <c r="D134" s="36"/>
      <c r="E134" s="35"/>
      <c r="F134" s="46">
        <v>41640</v>
      </c>
      <c r="G134" s="45"/>
      <c r="H134" s="45"/>
      <c r="I134" s="45"/>
      <c r="J134" s="44"/>
    </row>
    <row r="135" spans="1:10" ht="36" customHeight="1" x14ac:dyDescent="0.2">
      <c r="B135" s="37" t="s">
        <v>114</v>
      </c>
      <c r="C135" s="36"/>
      <c r="D135" s="36"/>
      <c r="E135" s="35"/>
      <c r="F135" s="46">
        <v>51936</v>
      </c>
      <c r="G135" s="45"/>
      <c r="H135" s="45"/>
      <c r="I135" s="45"/>
      <c r="J135" s="44"/>
    </row>
    <row r="136" spans="1:10" ht="36" customHeight="1" x14ac:dyDescent="0.2">
      <c r="B136" s="37" t="s">
        <v>113</v>
      </c>
      <c r="C136" s="36"/>
      <c r="D136" s="36"/>
      <c r="E136" s="35"/>
      <c r="F136" s="46">
        <v>720</v>
      </c>
      <c r="G136" s="45"/>
      <c r="H136" s="45"/>
      <c r="I136" s="45"/>
      <c r="J136" s="44"/>
    </row>
    <row r="137" spans="1:10" ht="36" customHeight="1" x14ac:dyDescent="0.2">
      <c r="B137" s="37" t="s">
        <v>112</v>
      </c>
      <c r="C137" s="36"/>
      <c r="D137" s="36"/>
      <c r="E137" s="35"/>
      <c r="F137" s="46">
        <v>31152</v>
      </c>
      <c r="G137" s="45"/>
      <c r="H137" s="45"/>
      <c r="I137" s="45"/>
      <c r="J137" s="44"/>
    </row>
    <row r="138" spans="1:10" ht="36" customHeight="1" x14ac:dyDescent="0.2">
      <c r="B138" s="37" t="s">
        <v>111</v>
      </c>
      <c r="C138" s="36"/>
      <c r="D138" s="36"/>
      <c r="E138" s="35"/>
      <c r="F138" s="46">
        <v>62304</v>
      </c>
      <c r="G138" s="45"/>
      <c r="H138" s="45"/>
      <c r="I138" s="45"/>
      <c r="J138" s="44"/>
    </row>
    <row r="139" spans="1:10" ht="36" customHeight="1" x14ac:dyDescent="0.2">
      <c r="B139" s="37" t="s">
        <v>110</v>
      </c>
      <c r="C139" s="36"/>
      <c r="D139" s="36"/>
      <c r="E139" s="35"/>
      <c r="F139" s="46">
        <v>77880</v>
      </c>
      <c r="G139" s="45"/>
      <c r="H139" s="45"/>
      <c r="I139" s="45"/>
      <c r="J139" s="44"/>
    </row>
    <row r="140" spans="1:10" ht="36" customHeight="1" thickBot="1" x14ac:dyDescent="0.25">
      <c r="B140" s="43" t="s">
        <v>109</v>
      </c>
      <c r="C140" s="42"/>
      <c r="D140" s="42"/>
      <c r="E140" s="41"/>
      <c r="F140" s="34">
        <v>960</v>
      </c>
      <c r="G140" s="33"/>
      <c r="H140" s="33"/>
      <c r="I140" s="33"/>
      <c r="J140" s="32"/>
    </row>
    <row r="141" spans="1:10" ht="24" thickBot="1" x14ac:dyDescent="0.25"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B143" s="37" t="s">
        <v>107</v>
      </c>
      <c r="C143" s="36"/>
      <c r="D143" s="36"/>
      <c r="E143" s="35"/>
      <c r="F143" s="34">
        <v>20064</v>
      </c>
      <c r="G143" s="33"/>
      <c r="H143" s="33"/>
      <c r="I143" s="33"/>
      <c r="J143" s="32"/>
    </row>
    <row r="144" spans="1:10" ht="24" thickBot="1" x14ac:dyDescent="0.25"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18" customHeight="1" x14ac:dyDescent="0.2"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67.5" customHeight="1" x14ac:dyDescent="0.2"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0.5" customHeight="1" x14ac:dyDescent="0.2"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7" customHeight="1" x14ac:dyDescent="0.2">
      <c r="A150" s="10" t="s">
        <v>103</v>
      </c>
      <c r="B150" s="14" t="s">
        <v>102</v>
      </c>
      <c r="C150" s="14"/>
      <c r="D150" s="14"/>
      <c r="E150" s="14"/>
      <c r="F150" s="14"/>
      <c r="G150" s="14"/>
      <c r="H150" s="14"/>
      <c r="I150" s="14"/>
      <c r="J150" s="14"/>
    </row>
    <row r="151" spans="1:10" ht="27" customHeight="1" x14ac:dyDescent="0.2">
      <c r="B151" s="14" t="s">
        <v>101</v>
      </c>
      <c r="C151" s="14"/>
      <c r="D151" s="14"/>
      <c r="E151" s="14"/>
      <c r="F151" s="14"/>
      <c r="G151" s="14"/>
      <c r="H151" s="14"/>
      <c r="I151" s="14"/>
      <c r="J151" s="14"/>
    </row>
    <row r="152" spans="1:10" ht="40.5" customHeight="1" x14ac:dyDescent="0.2"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18" customHeight="1" x14ac:dyDescent="0.2"/>
  </sheetData>
  <sheetProtection selectLockedCells="1" selectUnlockedCells="1"/>
  <mergeCells count="285">
    <mergeCell ref="F143:J143"/>
    <mergeCell ref="B145:E145"/>
    <mergeCell ref="F145:J145"/>
    <mergeCell ref="B146:E146"/>
    <mergeCell ref="F146:J146"/>
    <mergeCell ref="B140:E140"/>
    <mergeCell ref="B137:E137"/>
    <mergeCell ref="F137:J137"/>
    <mergeCell ref="B139:E139"/>
    <mergeCell ref="F140:J140"/>
    <mergeCell ref="F139:J139"/>
    <mergeCell ref="B138:E138"/>
    <mergeCell ref="F138:J138"/>
    <mergeCell ref="B136:E136"/>
    <mergeCell ref="F136:J136"/>
    <mergeCell ref="B144:E144"/>
    <mergeCell ref="F144:J144"/>
    <mergeCell ref="B141:E141"/>
    <mergeCell ref="F141:J141"/>
    <mergeCell ref="B142:J142"/>
    <mergeCell ref="B143:E143"/>
    <mergeCell ref="B120:E120"/>
    <mergeCell ref="B132:E132"/>
    <mergeCell ref="F132:J132"/>
    <mergeCell ref="B133:E133"/>
    <mergeCell ref="F133:J133"/>
    <mergeCell ref="B135:E135"/>
    <mergeCell ref="F134:J134"/>
    <mergeCell ref="B134:E134"/>
    <mergeCell ref="F135:J135"/>
    <mergeCell ref="F118:J118"/>
    <mergeCell ref="B119:E119"/>
    <mergeCell ref="F119:J119"/>
    <mergeCell ref="B117:E117"/>
    <mergeCell ref="F117:J117"/>
    <mergeCell ref="B116:E116"/>
    <mergeCell ref="F116:J116"/>
    <mergeCell ref="B124:E124"/>
    <mergeCell ref="F124:J124"/>
    <mergeCell ref="B126:E126"/>
    <mergeCell ref="F126:J126"/>
    <mergeCell ref="F125:J125"/>
    <mergeCell ref="B115:E115"/>
    <mergeCell ref="F115:J115"/>
    <mergeCell ref="B121:E121"/>
    <mergeCell ref="F121:J121"/>
    <mergeCell ref="B118:E118"/>
    <mergeCell ref="F109:J109"/>
    <mergeCell ref="B111:E111"/>
    <mergeCell ref="F111:J111"/>
    <mergeCell ref="B114:E114"/>
    <mergeCell ref="F114:J114"/>
    <mergeCell ref="B112:E112"/>
    <mergeCell ref="B113:E113"/>
    <mergeCell ref="F113:J113"/>
    <mergeCell ref="B104:E104"/>
    <mergeCell ref="B107:E107"/>
    <mergeCell ref="F107:J107"/>
    <mergeCell ref="B129:E129"/>
    <mergeCell ref="F129:J129"/>
    <mergeCell ref="B130:E130"/>
    <mergeCell ref="F130:J130"/>
    <mergeCell ref="B110:E110"/>
    <mergeCell ref="F110:J110"/>
    <mergeCell ref="B109:E109"/>
    <mergeCell ref="B100:E100"/>
    <mergeCell ref="F100:J100"/>
    <mergeCell ref="B102:E102"/>
    <mergeCell ref="F102:J102"/>
    <mergeCell ref="B103:E103"/>
    <mergeCell ref="F103:J103"/>
    <mergeCell ref="B105:E105"/>
    <mergeCell ref="F105:J105"/>
    <mergeCell ref="B106:E106"/>
    <mergeCell ref="F106:J106"/>
    <mergeCell ref="B108:E108"/>
    <mergeCell ref="F108:J108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98:E98"/>
    <mergeCell ref="F98:J98"/>
    <mergeCell ref="B99:E99"/>
    <mergeCell ref="F99:J99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54:E54"/>
    <mergeCell ref="F54:J54"/>
    <mergeCell ref="B48:E48"/>
    <mergeCell ref="F48:J48"/>
    <mergeCell ref="B49:E49"/>
    <mergeCell ref="F49:J49"/>
    <mergeCell ref="B39:E39"/>
    <mergeCell ref="F39:J39"/>
    <mergeCell ref="B40:E40"/>
    <mergeCell ref="F40:J40"/>
    <mergeCell ref="B41:E41"/>
    <mergeCell ref="F41:J41"/>
    <mergeCell ref="B47:E47"/>
    <mergeCell ref="F47:J47"/>
    <mergeCell ref="B42:E42"/>
    <mergeCell ref="F42:J42"/>
    <mergeCell ref="B43:E43"/>
    <mergeCell ref="F43:J43"/>
    <mergeCell ref="B44:E44"/>
    <mergeCell ref="F44:J44"/>
    <mergeCell ref="B37:E37"/>
    <mergeCell ref="F37:J37"/>
    <mergeCell ref="B38:E38"/>
    <mergeCell ref="F38:J38"/>
    <mergeCell ref="B50:E50"/>
    <mergeCell ref="F50:J50"/>
    <mergeCell ref="B45:E45"/>
    <mergeCell ref="F45:J45"/>
    <mergeCell ref="B46:E46"/>
    <mergeCell ref="F46:J46"/>
    <mergeCell ref="B31:E31"/>
    <mergeCell ref="F31:J31"/>
    <mergeCell ref="B36:E36"/>
    <mergeCell ref="F36:J36"/>
    <mergeCell ref="B33:E33"/>
    <mergeCell ref="F33:J33"/>
    <mergeCell ref="B34:E34"/>
    <mergeCell ref="F34:J34"/>
    <mergeCell ref="B35:E35"/>
    <mergeCell ref="F35:J35"/>
    <mergeCell ref="B28:E28"/>
    <mergeCell ref="B29:E29"/>
    <mergeCell ref="B30:E30"/>
    <mergeCell ref="F30:J30"/>
    <mergeCell ref="B27:E27"/>
    <mergeCell ref="F27:J27"/>
    <mergeCell ref="B7:E7"/>
    <mergeCell ref="F7:J7"/>
    <mergeCell ref="B3:E3"/>
    <mergeCell ref="F25:J25"/>
    <mergeCell ref="B21:E21"/>
    <mergeCell ref="F21:J21"/>
    <mergeCell ref="B1:J1"/>
    <mergeCell ref="F2:J2"/>
    <mergeCell ref="B4:J4"/>
    <mergeCell ref="B5:E5"/>
    <mergeCell ref="F5:J5"/>
    <mergeCell ref="B6:E6"/>
    <mergeCell ref="B18:E18"/>
    <mergeCell ref="B19:E19"/>
    <mergeCell ref="B20:E20"/>
    <mergeCell ref="F20:J20"/>
    <mergeCell ref="B24:E24"/>
    <mergeCell ref="B25:E25"/>
    <mergeCell ref="B26:E26"/>
    <mergeCell ref="F26:J26"/>
    <mergeCell ref="B22:E22"/>
    <mergeCell ref="F22:J22"/>
    <mergeCell ref="B23:E23"/>
    <mergeCell ref="B11:E11"/>
    <mergeCell ref="F12:J12"/>
    <mergeCell ref="B13:E13"/>
    <mergeCell ref="B14:E14"/>
    <mergeCell ref="B12:E12"/>
    <mergeCell ref="B32:E32"/>
    <mergeCell ref="F32:J32"/>
    <mergeCell ref="B8:E8"/>
    <mergeCell ref="B9:E9"/>
    <mergeCell ref="B10:E10"/>
    <mergeCell ref="B15:E15"/>
    <mergeCell ref="F15:J15"/>
    <mergeCell ref="B16:E16"/>
    <mergeCell ref="B17:E17"/>
    <mergeCell ref="F17:J17"/>
    <mergeCell ref="F24:J24"/>
    <mergeCell ref="F28:J28"/>
    <mergeCell ref="F29:J29"/>
    <mergeCell ref="F127:J127"/>
    <mergeCell ref="F128:J128"/>
    <mergeCell ref="B125:E125"/>
    <mergeCell ref="B127:E127"/>
    <mergeCell ref="B128:E128"/>
    <mergeCell ref="B123:E123"/>
    <mergeCell ref="F123:J123"/>
    <mergeCell ref="F13:J13"/>
    <mergeCell ref="F14:J14"/>
    <mergeCell ref="F16:J16"/>
    <mergeCell ref="F18:J18"/>
    <mergeCell ref="F19:J19"/>
    <mergeCell ref="F23:J23"/>
    <mergeCell ref="F112:J112"/>
    <mergeCell ref="B148:J148"/>
    <mergeCell ref="B149:J149"/>
    <mergeCell ref="B150:J150"/>
    <mergeCell ref="B151:J151"/>
    <mergeCell ref="B152:J152"/>
    <mergeCell ref="B131:E131"/>
    <mergeCell ref="F131:J131"/>
    <mergeCell ref="B122:E122"/>
    <mergeCell ref="F122:J12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9"/>
  <sheetViews>
    <sheetView view="pageBreakPreview" topLeftCell="B1" zoomScale="65" zoomScaleNormal="60" zoomScaleSheetLayoutView="65" workbookViewId="0">
      <pane ySplit="4" topLeftCell="A110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140625" style="10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79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300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19612.8</v>
      </c>
      <c r="G8" s="98">
        <f>H8*1.1</f>
        <v>17978.400000000001</v>
      </c>
      <c r="H8" s="98">
        <v>16344</v>
      </c>
      <c r="I8" s="98">
        <f>H8*0.75</f>
        <v>12258</v>
      </c>
      <c r="J8" s="98">
        <f>H8*0.5</f>
        <v>8172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27648</v>
      </c>
      <c r="G9" s="96">
        <f>H9*1.1</f>
        <v>25344.000000000004</v>
      </c>
      <c r="H9" s="96">
        <v>23040</v>
      </c>
      <c r="I9" s="96">
        <f>H9*0.75</f>
        <v>17280</v>
      </c>
      <c r="J9" s="96">
        <f>H9*0.5</f>
        <v>11520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23544</v>
      </c>
      <c r="G10" s="96">
        <f>H10*1.1</f>
        <v>21582</v>
      </c>
      <c r="H10" s="96">
        <v>19620</v>
      </c>
      <c r="I10" s="96">
        <f>H10*0.75</f>
        <v>14715</v>
      </c>
      <c r="J10" s="96">
        <f>H10*0.5</f>
        <v>9810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33696</v>
      </c>
      <c r="G11" s="94">
        <f>H11*1.1</f>
        <v>30888.000000000004</v>
      </c>
      <c r="H11" s="94">
        <v>28080</v>
      </c>
      <c r="I11" s="94">
        <f>H11*0.75</f>
        <v>21060</v>
      </c>
      <c r="J11" s="94">
        <f>H11*0.5</f>
        <v>14040</v>
      </c>
    </row>
    <row r="12" spans="1:10" ht="24" thickBot="1" x14ac:dyDescent="0.25"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5544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7920</v>
      </c>
      <c r="G14" s="122"/>
      <c r="H14" s="122"/>
      <c r="I14" s="122"/>
      <c r="J14" s="121"/>
    </row>
    <row r="15" spans="1:10" ht="24" thickBot="1" x14ac:dyDescent="0.25"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2232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3168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2700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3816</v>
      </c>
      <c r="G19" s="122"/>
      <c r="H19" s="122"/>
      <c r="I19" s="122"/>
      <c r="J19" s="121"/>
    </row>
    <row r="20" spans="1:10" ht="24" thickBot="1" x14ac:dyDescent="0.25"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5256 до 210240</v>
      </c>
      <c r="G21" s="87"/>
      <c r="H21" s="87"/>
      <c r="I21" s="87"/>
      <c r="J21" s="86"/>
    </row>
    <row r="22" spans="1:10" ht="36" customHeight="1" outlineLevel="1" x14ac:dyDescent="0.2">
      <c r="B22" s="65" t="s">
        <v>226</v>
      </c>
      <c r="C22" s="79"/>
      <c r="D22" s="79"/>
      <c r="E22" s="35"/>
      <c r="F22" s="46">
        <v>5256</v>
      </c>
      <c r="G22" s="45"/>
      <c r="H22" s="45"/>
      <c r="I22" s="45"/>
      <c r="J22" s="44"/>
    </row>
    <row r="23" spans="1:10" ht="36" customHeight="1" outlineLevel="1" x14ac:dyDescent="0.2">
      <c r="B23" s="65" t="s">
        <v>225</v>
      </c>
      <c r="C23" s="79"/>
      <c r="D23" s="79"/>
      <c r="E23" s="35"/>
      <c r="F23" s="46">
        <v>10512</v>
      </c>
      <c r="G23" s="45"/>
      <c r="H23" s="45"/>
      <c r="I23" s="45"/>
      <c r="J23" s="44"/>
    </row>
    <row r="24" spans="1:10" ht="36" customHeight="1" outlineLevel="1" x14ac:dyDescent="0.2">
      <c r="B24" s="65" t="s">
        <v>224</v>
      </c>
      <c r="C24" s="79"/>
      <c r="D24" s="79"/>
      <c r="E24" s="35"/>
      <c r="F24" s="46">
        <v>15768</v>
      </c>
      <c r="G24" s="45"/>
      <c r="H24" s="45"/>
      <c r="I24" s="45"/>
      <c r="J24" s="44"/>
    </row>
    <row r="25" spans="1:10" ht="36" customHeight="1" outlineLevel="1" x14ac:dyDescent="0.2">
      <c r="B25" s="65" t="s">
        <v>223</v>
      </c>
      <c r="C25" s="79"/>
      <c r="D25" s="79"/>
      <c r="E25" s="35"/>
      <c r="F25" s="46">
        <v>21024</v>
      </c>
      <c r="G25" s="45"/>
      <c r="H25" s="45"/>
      <c r="I25" s="45"/>
      <c r="J25" s="44"/>
    </row>
    <row r="26" spans="1:10" ht="36" customHeight="1" outlineLevel="1" x14ac:dyDescent="0.2">
      <c r="B26" s="65" t="s">
        <v>222</v>
      </c>
      <c r="C26" s="79"/>
      <c r="D26" s="79"/>
      <c r="E26" s="35"/>
      <c r="F26" s="46">
        <v>26280</v>
      </c>
      <c r="G26" s="45"/>
      <c r="H26" s="45"/>
      <c r="I26" s="45"/>
      <c r="J26" s="44"/>
    </row>
    <row r="27" spans="1:10" ht="36" customHeight="1" outlineLevel="1" x14ac:dyDescent="0.2">
      <c r="B27" s="65" t="s">
        <v>221</v>
      </c>
      <c r="C27" s="79"/>
      <c r="D27" s="79"/>
      <c r="E27" s="35"/>
      <c r="F27" s="46">
        <v>31536</v>
      </c>
      <c r="G27" s="45"/>
      <c r="H27" s="45"/>
      <c r="I27" s="45"/>
      <c r="J27" s="44"/>
    </row>
    <row r="28" spans="1:10" ht="36" customHeight="1" outlineLevel="1" x14ac:dyDescent="0.2">
      <c r="B28" s="65" t="s">
        <v>220</v>
      </c>
      <c r="C28" s="79"/>
      <c r="D28" s="79"/>
      <c r="E28" s="35"/>
      <c r="F28" s="46">
        <v>36792</v>
      </c>
      <c r="G28" s="45"/>
      <c r="H28" s="45"/>
      <c r="I28" s="45"/>
      <c r="J28" s="44"/>
    </row>
    <row r="29" spans="1:10" ht="36" customHeight="1" outlineLevel="1" x14ac:dyDescent="0.2">
      <c r="B29" s="65" t="s">
        <v>219</v>
      </c>
      <c r="C29" s="79"/>
      <c r="D29" s="79"/>
      <c r="E29" s="35"/>
      <c r="F29" s="46">
        <v>42048</v>
      </c>
      <c r="G29" s="45"/>
      <c r="H29" s="45"/>
      <c r="I29" s="45"/>
      <c r="J29" s="44"/>
    </row>
    <row r="30" spans="1:10" ht="36" customHeight="1" outlineLevel="1" x14ac:dyDescent="0.2">
      <c r="B30" s="65" t="s">
        <v>218</v>
      </c>
      <c r="C30" s="79"/>
      <c r="D30" s="79"/>
      <c r="E30" s="35"/>
      <c r="F30" s="46">
        <v>47304</v>
      </c>
      <c r="G30" s="45"/>
      <c r="H30" s="45"/>
      <c r="I30" s="45"/>
      <c r="J30" s="44"/>
    </row>
    <row r="31" spans="1:10" ht="36" customHeight="1" outlineLevel="1" x14ac:dyDescent="0.2">
      <c r="B31" s="65" t="s">
        <v>217</v>
      </c>
      <c r="C31" s="79"/>
      <c r="D31" s="79"/>
      <c r="E31" s="35"/>
      <c r="F31" s="46">
        <v>52560</v>
      </c>
      <c r="G31" s="45"/>
      <c r="H31" s="45"/>
      <c r="I31" s="45"/>
      <c r="J31" s="44"/>
    </row>
    <row r="32" spans="1:10" ht="36" customHeight="1" outlineLevel="1" x14ac:dyDescent="0.2">
      <c r="B32" s="65" t="s">
        <v>216</v>
      </c>
      <c r="C32" s="79"/>
      <c r="D32" s="79"/>
      <c r="E32" s="35"/>
      <c r="F32" s="46">
        <v>57816</v>
      </c>
      <c r="G32" s="45"/>
      <c r="H32" s="45"/>
      <c r="I32" s="45"/>
      <c r="J32" s="44"/>
    </row>
    <row r="33" spans="2:10" ht="36" customHeight="1" outlineLevel="1" x14ac:dyDescent="0.2">
      <c r="B33" s="65" t="s">
        <v>215</v>
      </c>
      <c r="C33" s="79"/>
      <c r="D33" s="79"/>
      <c r="E33" s="35"/>
      <c r="F33" s="46">
        <v>63072</v>
      </c>
      <c r="G33" s="45"/>
      <c r="H33" s="45"/>
      <c r="I33" s="45"/>
      <c r="J33" s="44"/>
    </row>
    <row r="34" spans="2:10" ht="36" customHeight="1" outlineLevel="1" x14ac:dyDescent="0.2">
      <c r="B34" s="65" t="s">
        <v>214</v>
      </c>
      <c r="C34" s="79"/>
      <c r="D34" s="79"/>
      <c r="E34" s="35"/>
      <c r="F34" s="46">
        <v>68328</v>
      </c>
      <c r="G34" s="45"/>
      <c r="H34" s="45"/>
      <c r="I34" s="45"/>
      <c r="J34" s="44"/>
    </row>
    <row r="35" spans="2:10" ht="36" customHeight="1" outlineLevel="1" x14ac:dyDescent="0.2">
      <c r="B35" s="65" t="s">
        <v>213</v>
      </c>
      <c r="C35" s="79"/>
      <c r="D35" s="79"/>
      <c r="E35" s="35"/>
      <c r="F35" s="46">
        <v>73584</v>
      </c>
      <c r="G35" s="45"/>
      <c r="H35" s="45"/>
      <c r="I35" s="45"/>
      <c r="J35" s="44"/>
    </row>
    <row r="36" spans="2:10" ht="36" customHeight="1" outlineLevel="1" x14ac:dyDescent="0.2">
      <c r="B36" s="65" t="s">
        <v>212</v>
      </c>
      <c r="C36" s="79"/>
      <c r="D36" s="79"/>
      <c r="E36" s="35"/>
      <c r="F36" s="46">
        <v>78840</v>
      </c>
      <c r="G36" s="45"/>
      <c r="H36" s="45"/>
      <c r="I36" s="45"/>
      <c r="J36" s="44"/>
    </row>
    <row r="37" spans="2:10" ht="36" customHeight="1" outlineLevel="1" x14ac:dyDescent="0.2">
      <c r="B37" s="65" t="s">
        <v>211</v>
      </c>
      <c r="C37" s="79"/>
      <c r="D37" s="79"/>
      <c r="E37" s="35"/>
      <c r="F37" s="46">
        <v>84096</v>
      </c>
      <c r="G37" s="45"/>
      <c r="H37" s="45"/>
      <c r="I37" s="45"/>
      <c r="J37" s="44"/>
    </row>
    <row r="38" spans="2:10" ht="36" customHeight="1" outlineLevel="1" x14ac:dyDescent="0.2">
      <c r="B38" s="65" t="s">
        <v>210</v>
      </c>
      <c r="C38" s="79"/>
      <c r="D38" s="79"/>
      <c r="E38" s="35"/>
      <c r="F38" s="46">
        <v>89352</v>
      </c>
      <c r="G38" s="45"/>
      <c r="H38" s="45"/>
      <c r="I38" s="45"/>
      <c r="J38" s="44"/>
    </row>
    <row r="39" spans="2:10" ht="36" customHeight="1" outlineLevel="1" x14ac:dyDescent="0.2">
      <c r="B39" s="65" t="s">
        <v>209</v>
      </c>
      <c r="C39" s="79"/>
      <c r="D39" s="79"/>
      <c r="E39" s="35"/>
      <c r="F39" s="46">
        <v>94608</v>
      </c>
      <c r="G39" s="45"/>
      <c r="H39" s="45"/>
      <c r="I39" s="45"/>
      <c r="J39" s="44"/>
    </row>
    <row r="40" spans="2:10" ht="36" customHeight="1" outlineLevel="1" x14ac:dyDescent="0.2">
      <c r="B40" s="65" t="s">
        <v>208</v>
      </c>
      <c r="C40" s="79"/>
      <c r="D40" s="79"/>
      <c r="E40" s="35"/>
      <c r="F40" s="46">
        <v>99864</v>
      </c>
      <c r="G40" s="45"/>
      <c r="H40" s="45"/>
      <c r="I40" s="45"/>
      <c r="J40" s="44"/>
    </row>
    <row r="41" spans="2:10" ht="36" customHeight="1" outlineLevel="1" x14ac:dyDescent="0.2">
      <c r="B41" s="65" t="s">
        <v>207</v>
      </c>
      <c r="C41" s="79"/>
      <c r="D41" s="79"/>
      <c r="E41" s="35"/>
      <c r="F41" s="46">
        <v>105120</v>
      </c>
      <c r="G41" s="45"/>
      <c r="H41" s="45"/>
      <c r="I41" s="45"/>
      <c r="J41" s="44"/>
    </row>
    <row r="42" spans="2:10" ht="36" customHeight="1" outlineLevel="1" x14ac:dyDescent="0.2">
      <c r="B42" s="65" t="s">
        <v>206</v>
      </c>
      <c r="C42" s="79"/>
      <c r="D42" s="79"/>
      <c r="E42" s="35"/>
      <c r="F42" s="46">
        <v>10512</v>
      </c>
      <c r="G42" s="45"/>
      <c r="H42" s="45"/>
      <c r="I42" s="45"/>
      <c r="J42" s="44"/>
    </row>
    <row r="43" spans="2:10" ht="36" customHeight="1" outlineLevel="1" x14ac:dyDescent="0.2">
      <c r="B43" s="65" t="s">
        <v>205</v>
      </c>
      <c r="C43" s="79"/>
      <c r="D43" s="79"/>
      <c r="E43" s="35"/>
      <c r="F43" s="46">
        <v>21024</v>
      </c>
      <c r="G43" s="45"/>
      <c r="H43" s="45"/>
      <c r="I43" s="45"/>
      <c r="J43" s="44"/>
    </row>
    <row r="44" spans="2:10" ht="36" customHeight="1" outlineLevel="1" x14ac:dyDescent="0.2">
      <c r="B44" s="65" t="s">
        <v>204</v>
      </c>
      <c r="C44" s="79"/>
      <c r="D44" s="79"/>
      <c r="E44" s="35"/>
      <c r="F44" s="46">
        <v>31536</v>
      </c>
      <c r="G44" s="45"/>
      <c r="H44" s="45"/>
      <c r="I44" s="45"/>
      <c r="J44" s="44"/>
    </row>
    <row r="45" spans="2:10" ht="36" customHeight="1" outlineLevel="1" x14ac:dyDescent="0.2">
      <c r="B45" s="65" t="s">
        <v>203</v>
      </c>
      <c r="C45" s="79"/>
      <c r="D45" s="79"/>
      <c r="E45" s="35"/>
      <c r="F45" s="46">
        <v>42048</v>
      </c>
      <c r="G45" s="45"/>
      <c r="H45" s="45"/>
      <c r="I45" s="45"/>
      <c r="J45" s="44"/>
    </row>
    <row r="46" spans="2:10" ht="36" customHeight="1" outlineLevel="1" x14ac:dyDescent="0.2">
      <c r="B46" s="65" t="s">
        <v>202</v>
      </c>
      <c r="C46" s="79"/>
      <c r="D46" s="79"/>
      <c r="E46" s="35"/>
      <c r="F46" s="46">
        <v>52560</v>
      </c>
      <c r="G46" s="45"/>
      <c r="H46" s="45"/>
      <c r="I46" s="45"/>
      <c r="J46" s="44"/>
    </row>
    <row r="47" spans="2:10" ht="36" customHeight="1" outlineLevel="1" x14ac:dyDescent="0.2">
      <c r="B47" s="65" t="s">
        <v>201</v>
      </c>
      <c r="C47" s="79"/>
      <c r="D47" s="79"/>
      <c r="E47" s="35"/>
      <c r="F47" s="46">
        <v>63072</v>
      </c>
      <c r="G47" s="45"/>
      <c r="H47" s="45"/>
      <c r="I47" s="45"/>
      <c r="J47" s="44"/>
    </row>
    <row r="48" spans="2:10" ht="36" customHeight="1" outlineLevel="1" x14ac:dyDescent="0.2">
      <c r="B48" s="65" t="s">
        <v>200</v>
      </c>
      <c r="C48" s="79"/>
      <c r="D48" s="79"/>
      <c r="E48" s="35"/>
      <c r="F48" s="46">
        <v>73584</v>
      </c>
      <c r="G48" s="45"/>
      <c r="H48" s="45"/>
      <c r="I48" s="45"/>
      <c r="J48" s="44"/>
    </row>
    <row r="49" spans="2:10" ht="36" customHeight="1" outlineLevel="1" x14ac:dyDescent="0.2">
      <c r="B49" s="65" t="s">
        <v>199</v>
      </c>
      <c r="C49" s="79"/>
      <c r="D49" s="79"/>
      <c r="E49" s="35"/>
      <c r="F49" s="46">
        <v>84096</v>
      </c>
      <c r="G49" s="45"/>
      <c r="H49" s="45"/>
      <c r="I49" s="45"/>
      <c r="J49" s="44"/>
    </row>
    <row r="50" spans="2:10" ht="36" customHeight="1" outlineLevel="1" x14ac:dyDescent="0.2">
      <c r="B50" s="65" t="s">
        <v>198</v>
      </c>
      <c r="C50" s="79"/>
      <c r="D50" s="79"/>
      <c r="E50" s="35"/>
      <c r="F50" s="46">
        <v>94608</v>
      </c>
      <c r="G50" s="45"/>
      <c r="H50" s="45"/>
      <c r="I50" s="45"/>
      <c r="J50" s="44"/>
    </row>
    <row r="51" spans="2:10" ht="36" customHeight="1" outlineLevel="1" x14ac:dyDescent="0.2">
      <c r="B51" s="65" t="s">
        <v>197</v>
      </c>
      <c r="C51" s="79"/>
      <c r="D51" s="79"/>
      <c r="E51" s="35"/>
      <c r="F51" s="46">
        <v>105120</v>
      </c>
      <c r="G51" s="45"/>
      <c r="H51" s="45"/>
      <c r="I51" s="45"/>
      <c r="J51" s="44"/>
    </row>
    <row r="52" spans="2:10" ht="36" customHeight="1" outlineLevel="1" x14ac:dyDescent="0.2">
      <c r="B52" s="65" t="s">
        <v>196</v>
      </c>
      <c r="C52" s="79"/>
      <c r="D52" s="79"/>
      <c r="E52" s="35"/>
      <c r="F52" s="46">
        <v>115632</v>
      </c>
      <c r="G52" s="45"/>
      <c r="H52" s="45"/>
      <c r="I52" s="45"/>
      <c r="J52" s="44"/>
    </row>
    <row r="53" spans="2:10" ht="36" customHeight="1" outlineLevel="1" x14ac:dyDescent="0.2">
      <c r="B53" s="65" t="s">
        <v>195</v>
      </c>
      <c r="C53" s="79"/>
      <c r="D53" s="79"/>
      <c r="E53" s="35"/>
      <c r="F53" s="46">
        <v>126144</v>
      </c>
      <c r="G53" s="45"/>
      <c r="H53" s="45"/>
      <c r="I53" s="45"/>
      <c r="J53" s="44"/>
    </row>
    <row r="54" spans="2:10" ht="36" customHeight="1" outlineLevel="1" x14ac:dyDescent="0.2">
      <c r="B54" s="65" t="s">
        <v>194</v>
      </c>
      <c r="C54" s="79"/>
      <c r="D54" s="79"/>
      <c r="E54" s="35"/>
      <c r="F54" s="46">
        <v>136656</v>
      </c>
      <c r="G54" s="45"/>
      <c r="H54" s="45"/>
      <c r="I54" s="45"/>
      <c r="J54" s="44"/>
    </row>
    <row r="55" spans="2:10" ht="36" customHeight="1" outlineLevel="1" x14ac:dyDescent="0.2">
      <c r="B55" s="65" t="s">
        <v>193</v>
      </c>
      <c r="C55" s="79"/>
      <c r="D55" s="79"/>
      <c r="E55" s="35"/>
      <c r="F55" s="46">
        <v>147168</v>
      </c>
      <c r="G55" s="45"/>
      <c r="H55" s="45"/>
      <c r="I55" s="45"/>
      <c r="J55" s="44"/>
    </row>
    <row r="56" spans="2:10" ht="36" customHeight="1" outlineLevel="1" x14ac:dyDescent="0.2">
      <c r="B56" s="65" t="s">
        <v>192</v>
      </c>
      <c r="C56" s="79"/>
      <c r="D56" s="79"/>
      <c r="E56" s="35"/>
      <c r="F56" s="46">
        <v>157680</v>
      </c>
      <c r="G56" s="45"/>
      <c r="H56" s="45"/>
      <c r="I56" s="45"/>
      <c r="J56" s="44"/>
    </row>
    <row r="57" spans="2:10" ht="36" customHeight="1" outlineLevel="1" x14ac:dyDescent="0.2">
      <c r="B57" s="65" t="s">
        <v>191</v>
      </c>
      <c r="C57" s="79"/>
      <c r="D57" s="79"/>
      <c r="E57" s="35"/>
      <c r="F57" s="46">
        <v>168192</v>
      </c>
      <c r="G57" s="45"/>
      <c r="H57" s="45"/>
      <c r="I57" s="45"/>
      <c r="J57" s="44"/>
    </row>
    <row r="58" spans="2:10" ht="36" customHeight="1" outlineLevel="1" x14ac:dyDescent="0.2">
      <c r="B58" s="65" t="s">
        <v>190</v>
      </c>
      <c r="C58" s="79"/>
      <c r="D58" s="79"/>
      <c r="E58" s="35"/>
      <c r="F58" s="46">
        <v>178704</v>
      </c>
      <c r="G58" s="45"/>
      <c r="H58" s="45"/>
      <c r="I58" s="45"/>
      <c r="J58" s="44"/>
    </row>
    <row r="59" spans="2:10" ht="36" customHeight="1" outlineLevel="1" x14ac:dyDescent="0.2">
      <c r="B59" s="65" t="s">
        <v>189</v>
      </c>
      <c r="C59" s="79"/>
      <c r="D59" s="79"/>
      <c r="E59" s="35"/>
      <c r="F59" s="46">
        <v>189216</v>
      </c>
      <c r="G59" s="45"/>
      <c r="H59" s="45"/>
      <c r="I59" s="45"/>
      <c r="J59" s="44"/>
    </row>
    <row r="60" spans="2:10" ht="36" customHeight="1" outlineLevel="1" x14ac:dyDescent="0.2">
      <c r="B60" s="65" t="s">
        <v>188</v>
      </c>
      <c r="C60" s="79"/>
      <c r="D60" s="79"/>
      <c r="E60" s="35"/>
      <c r="F60" s="46">
        <v>199728</v>
      </c>
      <c r="G60" s="45"/>
      <c r="H60" s="45"/>
      <c r="I60" s="45"/>
      <c r="J60" s="44"/>
    </row>
    <row r="61" spans="2:10" ht="36" customHeight="1" outlineLevel="1" thickBot="1" x14ac:dyDescent="0.25">
      <c r="B61" s="65" t="s">
        <v>187</v>
      </c>
      <c r="C61" s="79"/>
      <c r="D61" s="79"/>
      <c r="E61" s="35"/>
      <c r="F61" s="46">
        <v>210240</v>
      </c>
      <c r="G61" s="45"/>
      <c r="H61" s="45"/>
      <c r="I61" s="45"/>
      <c r="J61" s="44"/>
    </row>
    <row r="62" spans="2:10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9576 до 113004</v>
      </c>
      <c r="G62" s="74"/>
      <c r="H62" s="74"/>
      <c r="I62" s="74"/>
      <c r="J62" s="73"/>
    </row>
    <row r="63" spans="2:10" ht="36" customHeight="1" outlineLevel="1" x14ac:dyDescent="0.2">
      <c r="B63" s="85" t="s">
        <v>185</v>
      </c>
      <c r="C63" s="84"/>
      <c r="D63" s="84"/>
      <c r="E63" s="83"/>
      <c r="F63" s="82">
        <v>9576</v>
      </c>
      <c r="G63" s="81"/>
      <c r="H63" s="81"/>
      <c r="I63" s="81"/>
      <c r="J63" s="80"/>
    </row>
    <row r="64" spans="2:10" ht="36" customHeight="1" outlineLevel="1" x14ac:dyDescent="0.2">
      <c r="B64" s="65" t="s">
        <v>184</v>
      </c>
      <c r="C64" s="79"/>
      <c r="D64" s="79"/>
      <c r="E64" s="35"/>
      <c r="F64" s="46">
        <v>14184</v>
      </c>
      <c r="G64" s="45"/>
      <c r="H64" s="45"/>
      <c r="I64" s="45"/>
      <c r="J64" s="44"/>
    </row>
    <row r="65" spans="2:10" ht="36" customHeight="1" outlineLevel="1" x14ac:dyDescent="0.2">
      <c r="B65" s="65" t="s">
        <v>183</v>
      </c>
      <c r="C65" s="79"/>
      <c r="D65" s="79"/>
      <c r="E65" s="35"/>
      <c r="F65" s="46">
        <v>13140</v>
      </c>
      <c r="G65" s="45"/>
      <c r="H65" s="45"/>
      <c r="I65" s="45"/>
      <c r="J65" s="44"/>
    </row>
    <row r="66" spans="2:10" ht="36" customHeight="1" outlineLevel="1" x14ac:dyDescent="0.2">
      <c r="B66" s="65" t="s">
        <v>182</v>
      </c>
      <c r="C66" s="79"/>
      <c r="D66" s="79"/>
      <c r="E66" s="35"/>
      <c r="F66" s="46">
        <v>18396</v>
      </c>
      <c r="G66" s="45"/>
      <c r="H66" s="45"/>
      <c r="I66" s="45"/>
      <c r="J66" s="44"/>
    </row>
    <row r="67" spans="2:10" ht="36" customHeight="1" outlineLevel="1" x14ac:dyDescent="0.2">
      <c r="B67" s="65" t="s">
        <v>181</v>
      </c>
      <c r="C67" s="79"/>
      <c r="D67" s="79"/>
      <c r="E67" s="35"/>
      <c r="F67" s="46">
        <v>23652</v>
      </c>
      <c r="G67" s="45"/>
      <c r="H67" s="45"/>
      <c r="I67" s="45"/>
      <c r="J67" s="44"/>
    </row>
    <row r="68" spans="2:10" ht="36" customHeight="1" outlineLevel="1" x14ac:dyDescent="0.2">
      <c r="B68" s="65" t="s">
        <v>180</v>
      </c>
      <c r="C68" s="79"/>
      <c r="D68" s="79"/>
      <c r="E68" s="35"/>
      <c r="F68" s="46">
        <v>28908</v>
      </c>
      <c r="G68" s="45"/>
      <c r="H68" s="45"/>
      <c r="I68" s="45"/>
      <c r="J68" s="44"/>
    </row>
    <row r="69" spans="2:10" ht="36" customHeight="1" outlineLevel="1" x14ac:dyDescent="0.2">
      <c r="B69" s="65" t="s">
        <v>179</v>
      </c>
      <c r="C69" s="79"/>
      <c r="D69" s="79"/>
      <c r="E69" s="35"/>
      <c r="F69" s="46">
        <v>34164</v>
      </c>
      <c r="G69" s="45"/>
      <c r="H69" s="45"/>
      <c r="I69" s="45"/>
      <c r="J69" s="44"/>
    </row>
    <row r="70" spans="2:10" ht="36" customHeight="1" outlineLevel="1" x14ac:dyDescent="0.2">
      <c r="B70" s="65" t="s">
        <v>178</v>
      </c>
      <c r="C70" s="79"/>
      <c r="D70" s="79"/>
      <c r="E70" s="35"/>
      <c r="F70" s="46">
        <v>39420</v>
      </c>
      <c r="G70" s="45"/>
      <c r="H70" s="45"/>
      <c r="I70" s="45"/>
      <c r="J70" s="44"/>
    </row>
    <row r="71" spans="2:10" ht="36" customHeight="1" outlineLevel="1" x14ac:dyDescent="0.2">
      <c r="B71" s="65" t="s">
        <v>177</v>
      </c>
      <c r="C71" s="79"/>
      <c r="D71" s="79"/>
      <c r="E71" s="35"/>
      <c r="F71" s="46">
        <v>44676</v>
      </c>
      <c r="G71" s="45"/>
      <c r="H71" s="45"/>
      <c r="I71" s="45"/>
      <c r="J71" s="44"/>
    </row>
    <row r="72" spans="2:10" ht="36" customHeight="1" outlineLevel="1" x14ac:dyDescent="0.2">
      <c r="B72" s="65" t="s">
        <v>176</v>
      </c>
      <c r="C72" s="79"/>
      <c r="D72" s="79"/>
      <c r="E72" s="35"/>
      <c r="F72" s="46">
        <v>49932</v>
      </c>
      <c r="G72" s="45"/>
      <c r="H72" s="45"/>
      <c r="I72" s="45"/>
      <c r="J72" s="44"/>
    </row>
    <row r="73" spans="2:10" ht="36" customHeight="1" outlineLevel="1" x14ac:dyDescent="0.2">
      <c r="B73" s="65" t="s">
        <v>175</v>
      </c>
      <c r="C73" s="79"/>
      <c r="D73" s="79"/>
      <c r="E73" s="35"/>
      <c r="F73" s="46">
        <v>55188</v>
      </c>
      <c r="G73" s="45"/>
      <c r="H73" s="45"/>
      <c r="I73" s="45"/>
      <c r="J73" s="44"/>
    </row>
    <row r="74" spans="2:10" ht="36" customHeight="1" outlineLevel="1" x14ac:dyDescent="0.2">
      <c r="B74" s="65" t="s">
        <v>174</v>
      </c>
      <c r="C74" s="79"/>
      <c r="D74" s="79"/>
      <c r="E74" s="35"/>
      <c r="F74" s="46">
        <v>60444</v>
      </c>
      <c r="G74" s="45"/>
      <c r="H74" s="45"/>
      <c r="I74" s="45"/>
      <c r="J74" s="44"/>
    </row>
    <row r="75" spans="2:10" ht="36" customHeight="1" outlineLevel="1" x14ac:dyDescent="0.2">
      <c r="B75" s="65" t="s">
        <v>173</v>
      </c>
      <c r="C75" s="79"/>
      <c r="D75" s="79"/>
      <c r="E75" s="35"/>
      <c r="F75" s="46">
        <v>65700</v>
      </c>
      <c r="G75" s="45"/>
      <c r="H75" s="45"/>
      <c r="I75" s="45"/>
      <c r="J75" s="44"/>
    </row>
    <row r="76" spans="2:10" ht="36" customHeight="1" outlineLevel="1" x14ac:dyDescent="0.2">
      <c r="B76" s="65" t="s">
        <v>172</v>
      </c>
      <c r="C76" s="79"/>
      <c r="D76" s="79"/>
      <c r="E76" s="35"/>
      <c r="F76" s="46">
        <v>70956</v>
      </c>
      <c r="G76" s="45"/>
      <c r="H76" s="45"/>
      <c r="I76" s="45"/>
      <c r="J76" s="44"/>
    </row>
    <row r="77" spans="2:10" ht="36" customHeight="1" outlineLevel="1" x14ac:dyDescent="0.2">
      <c r="B77" s="65" t="s">
        <v>171</v>
      </c>
      <c r="C77" s="79"/>
      <c r="D77" s="79"/>
      <c r="E77" s="35"/>
      <c r="F77" s="46">
        <v>76212</v>
      </c>
      <c r="G77" s="45"/>
      <c r="H77" s="45"/>
      <c r="I77" s="45"/>
      <c r="J77" s="44"/>
    </row>
    <row r="78" spans="2:10" ht="36" customHeight="1" outlineLevel="1" x14ac:dyDescent="0.2">
      <c r="B78" s="65" t="s">
        <v>170</v>
      </c>
      <c r="C78" s="79"/>
      <c r="D78" s="79"/>
      <c r="E78" s="35"/>
      <c r="F78" s="46">
        <v>81468</v>
      </c>
      <c r="G78" s="45"/>
      <c r="H78" s="45"/>
      <c r="I78" s="45"/>
      <c r="J78" s="44"/>
    </row>
    <row r="79" spans="2:10" ht="36" customHeight="1" outlineLevel="1" x14ac:dyDescent="0.2">
      <c r="B79" s="65" t="s">
        <v>169</v>
      </c>
      <c r="C79" s="79"/>
      <c r="D79" s="79"/>
      <c r="E79" s="35"/>
      <c r="F79" s="46">
        <v>86724</v>
      </c>
      <c r="G79" s="45"/>
      <c r="H79" s="45"/>
      <c r="I79" s="45"/>
      <c r="J79" s="44"/>
    </row>
    <row r="80" spans="2:10" ht="36" customHeight="1" outlineLevel="1" x14ac:dyDescent="0.2">
      <c r="B80" s="65" t="s">
        <v>168</v>
      </c>
      <c r="C80" s="79"/>
      <c r="D80" s="79"/>
      <c r="E80" s="35"/>
      <c r="F80" s="46">
        <v>91980</v>
      </c>
      <c r="G80" s="45"/>
      <c r="H80" s="45"/>
      <c r="I80" s="45"/>
      <c r="J80" s="44"/>
    </row>
    <row r="81" spans="2:10" ht="36" customHeight="1" outlineLevel="1" x14ac:dyDescent="0.2">
      <c r="B81" s="65" t="s">
        <v>167</v>
      </c>
      <c r="C81" s="79"/>
      <c r="D81" s="79"/>
      <c r="E81" s="35"/>
      <c r="F81" s="46">
        <v>97236</v>
      </c>
      <c r="G81" s="45"/>
      <c r="H81" s="45"/>
      <c r="I81" s="45"/>
      <c r="J81" s="44"/>
    </row>
    <row r="82" spans="2:10" ht="36" customHeight="1" outlineLevel="1" x14ac:dyDescent="0.2">
      <c r="B82" s="65" t="s">
        <v>166</v>
      </c>
      <c r="C82" s="79"/>
      <c r="D82" s="79"/>
      <c r="E82" s="35"/>
      <c r="F82" s="46">
        <v>102492</v>
      </c>
      <c r="G82" s="45"/>
      <c r="H82" s="45"/>
      <c r="I82" s="45"/>
      <c r="J82" s="44"/>
    </row>
    <row r="83" spans="2:10" ht="36" customHeight="1" outlineLevel="1" x14ac:dyDescent="0.2">
      <c r="B83" s="65" t="s">
        <v>165</v>
      </c>
      <c r="C83" s="79"/>
      <c r="D83" s="79"/>
      <c r="E83" s="35"/>
      <c r="F83" s="46">
        <v>107748</v>
      </c>
      <c r="G83" s="45"/>
      <c r="H83" s="45"/>
      <c r="I83" s="45"/>
      <c r="J83" s="44"/>
    </row>
    <row r="84" spans="2:10" ht="36" customHeight="1" outlineLevel="1" thickBot="1" x14ac:dyDescent="0.25">
      <c r="B84" s="65" t="s">
        <v>164</v>
      </c>
      <c r="C84" s="79"/>
      <c r="D84" s="79"/>
      <c r="E84" s="35"/>
      <c r="F84" s="46">
        <v>113004</v>
      </c>
      <c r="G84" s="45"/>
      <c r="H84" s="45"/>
      <c r="I84" s="45"/>
      <c r="J84" s="44"/>
    </row>
    <row r="85" spans="2:10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1440 до 45000</v>
      </c>
      <c r="G85" s="74"/>
      <c r="H85" s="74"/>
      <c r="I85" s="74"/>
      <c r="J85" s="73"/>
    </row>
    <row r="86" spans="2:10" ht="36" customHeight="1" x14ac:dyDescent="0.2">
      <c r="B86" s="37" t="s">
        <v>162</v>
      </c>
      <c r="C86" s="36"/>
      <c r="D86" s="36"/>
      <c r="E86" s="35"/>
      <c r="F86" s="46">
        <v>3672</v>
      </c>
      <c r="G86" s="45"/>
      <c r="H86" s="45"/>
      <c r="I86" s="45"/>
      <c r="J86" s="44"/>
    </row>
    <row r="87" spans="2:10" ht="36" customHeight="1" x14ac:dyDescent="0.2">
      <c r="B87" s="37" t="s">
        <v>161</v>
      </c>
      <c r="C87" s="36"/>
      <c r="D87" s="36"/>
      <c r="E87" s="35"/>
      <c r="F87" s="46">
        <v>7344</v>
      </c>
      <c r="G87" s="45"/>
      <c r="H87" s="45"/>
      <c r="I87" s="45"/>
      <c r="J87" s="44"/>
    </row>
    <row r="88" spans="2:10" ht="36" customHeight="1" x14ac:dyDescent="0.2">
      <c r="B88" s="37" t="s">
        <v>267</v>
      </c>
      <c r="C88" s="36"/>
      <c r="D88" s="36"/>
      <c r="E88" s="35"/>
      <c r="F88" s="46">
        <v>2880</v>
      </c>
      <c r="G88" s="45"/>
      <c r="H88" s="45"/>
      <c r="I88" s="45"/>
      <c r="J88" s="44"/>
    </row>
    <row r="89" spans="2:10" ht="36" customHeight="1" x14ac:dyDescent="0.2">
      <c r="B89" s="31" t="s">
        <v>159</v>
      </c>
      <c r="C89" s="30"/>
      <c r="D89" s="30"/>
      <c r="E89" s="29"/>
      <c r="F89" s="28">
        <v>45000</v>
      </c>
      <c r="G89" s="27"/>
      <c r="H89" s="27"/>
      <c r="I89" s="27"/>
      <c r="J89" s="26"/>
    </row>
    <row r="90" spans="2:10" ht="36" customHeight="1" x14ac:dyDescent="0.2">
      <c r="B90" s="37" t="s">
        <v>158</v>
      </c>
      <c r="C90" s="36"/>
      <c r="D90" s="36"/>
      <c r="E90" s="35"/>
      <c r="F90" s="46">
        <v>8856</v>
      </c>
      <c r="G90" s="45"/>
      <c r="H90" s="45"/>
      <c r="I90" s="45"/>
      <c r="J90" s="44"/>
    </row>
    <row r="91" spans="2:10" ht="36" customHeight="1" x14ac:dyDescent="0.2">
      <c r="B91" s="37" t="s">
        <v>157</v>
      </c>
      <c r="C91" s="36"/>
      <c r="D91" s="36"/>
      <c r="E91" s="35"/>
      <c r="F91" s="46">
        <v>26928</v>
      </c>
      <c r="G91" s="45"/>
      <c r="H91" s="45"/>
      <c r="I91" s="45"/>
      <c r="J91" s="44"/>
    </row>
    <row r="92" spans="2:10" ht="36" customHeight="1" x14ac:dyDescent="0.2">
      <c r="B92" s="37" t="s">
        <v>156</v>
      </c>
      <c r="C92" s="36"/>
      <c r="D92" s="36"/>
      <c r="E92" s="35"/>
      <c r="F92" s="46">
        <v>1440</v>
      </c>
      <c r="G92" s="45"/>
      <c r="H92" s="45"/>
      <c r="I92" s="45"/>
      <c r="J92" s="44"/>
    </row>
    <row r="93" spans="2:10" ht="36" customHeight="1" x14ac:dyDescent="0.2">
      <c r="B93" s="37" t="s">
        <v>155</v>
      </c>
      <c r="C93" s="36"/>
      <c r="D93" s="36"/>
      <c r="E93" s="35"/>
      <c r="F93" s="46">
        <v>1440</v>
      </c>
      <c r="G93" s="45"/>
      <c r="H93" s="45"/>
      <c r="I93" s="45"/>
      <c r="J93" s="44"/>
    </row>
    <row r="94" spans="2:10" ht="36" customHeight="1" x14ac:dyDescent="0.2">
      <c r="B94" s="37" t="s">
        <v>154</v>
      </c>
      <c r="C94" s="36"/>
      <c r="D94" s="36"/>
      <c r="E94" s="35"/>
      <c r="F94" s="46">
        <v>2880</v>
      </c>
      <c r="G94" s="45"/>
      <c r="H94" s="45"/>
      <c r="I94" s="45"/>
      <c r="J94" s="44"/>
    </row>
    <row r="95" spans="2:10" ht="36" customHeight="1" x14ac:dyDescent="0.2">
      <c r="B95" s="37" t="s">
        <v>153</v>
      </c>
      <c r="C95" s="36"/>
      <c r="D95" s="36"/>
      <c r="E95" s="35"/>
      <c r="F95" s="46">
        <v>4320</v>
      </c>
      <c r="G95" s="45"/>
      <c r="H95" s="45"/>
      <c r="I95" s="45"/>
      <c r="J95" s="44"/>
    </row>
    <row r="96" spans="2:10" ht="36" customHeight="1" thickBot="1" x14ac:dyDescent="0.25">
      <c r="B96" s="37" t="s">
        <v>152</v>
      </c>
      <c r="C96" s="36"/>
      <c r="D96" s="36"/>
      <c r="E96" s="35"/>
      <c r="F96" s="46">
        <v>29376</v>
      </c>
      <c r="G96" s="45"/>
      <c r="H96" s="45"/>
      <c r="I96" s="45"/>
      <c r="J96" s="44"/>
    </row>
    <row r="97" spans="1:10" ht="54" customHeight="1" thickBot="1" x14ac:dyDescent="0.25"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3024 до 77184</v>
      </c>
      <c r="G97" s="175"/>
      <c r="H97" s="175"/>
      <c r="I97" s="175"/>
      <c r="J97" s="174"/>
    </row>
    <row r="98" spans="1:10" ht="24" thickBot="1" x14ac:dyDescent="0.25"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B99" s="37" t="s">
        <v>150</v>
      </c>
      <c r="C99" s="36"/>
      <c r="D99" s="36"/>
      <c r="E99" s="35"/>
      <c r="F99" s="46">
        <v>5040</v>
      </c>
      <c r="G99" s="45"/>
      <c r="H99" s="45"/>
      <c r="I99" s="45"/>
      <c r="J99" s="44"/>
    </row>
    <row r="100" spans="1:10" ht="36" customHeight="1" thickBot="1" x14ac:dyDescent="0.25">
      <c r="B100" s="58" t="s">
        <v>149</v>
      </c>
      <c r="C100" s="57"/>
      <c r="D100" s="57"/>
      <c r="E100" s="56"/>
      <c r="F100" s="55">
        <v>504</v>
      </c>
      <c r="G100" s="54"/>
      <c r="H100" s="54"/>
      <c r="I100" s="54"/>
      <c r="J100" s="53"/>
    </row>
    <row r="101" spans="1:10" ht="24" thickBot="1" x14ac:dyDescent="0.25"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27864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43560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17884.8</v>
      </c>
      <c r="G104" s="172">
        <f>H104*1.1</f>
        <v>16394.400000000001</v>
      </c>
      <c r="H104" s="172">
        <v>14904</v>
      </c>
      <c r="I104" s="172">
        <f>H104*0.75</f>
        <v>11178</v>
      </c>
      <c r="J104" s="171">
        <f>H104*0.5</f>
        <v>7452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11376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22680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59832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34920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41904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43560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45000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75096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3024</v>
      </c>
      <c r="G113" s="45"/>
      <c r="H113" s="45"/>
      <c r="I113" s="45"/>
      <c r="J113" s="44"/>
    </row>
    <row r="114" spans="1:10" ht="36" customHeight="1" x14ac:dyDescent="0.2">
      <c r="B114" s="65" t="s">
        <v>136</v>
      </c>
      <c r="C114" s="64"/>
      <c r="D114" s="64"/>
      <c r="E114" s="63"/>
      <c r="F114" s="46">
        <v>15624</v>
      </c>
      <c r="G114" s="45"/>
      <c r="H114" s="45"/>
      <c r="I114" s="45"/>
      <c r="J114" s="44"/>
    </row>
    <row r="115" spans="1:10" ht="36" customHeight="1" x14ac:dyDescent="0.2">
      <c r="B115" s="65" t="s">
        <v>135</v>
      </c>
      <c r="C115" s="64"/>
      <c r="D115" s="64"/>
      <c r="E115" s="63"/>
      <c r="F115" s="46">
        <v>13464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77184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38952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39600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61200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25056</v>
      </c>
      <c r="G120" s="172">
        <f>H120*1.1</f>
        <v>22968.000000000004</v>
      </c>
      <c r="H120" s="172">
        <v>20880</v>
      </c>
      <c r="I120" s="172">
        <f>H120*0.75</f>
        <v>15660</v>
      </c>
      <c r="J120" s="171">
        <f>H120*0.5</f>
        <v>10440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16560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32400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84240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48960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58752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61200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63360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105840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4320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108720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54720</v>
      </c>
      <c r="G131" s="45"/>
      <c r="H131" s="45"/>
      <c r="I131" s="45"/>
      <c r="J131" s="44"/>
    </row>
    <row r="132" spans="1:10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B133" s="31" t="s">
        <v>116</v>
      </c>
      <c r="C133" s="30"/>
      <c r="D133" s="30"/>
      <c r="E133" s="29"/>
      <c r="F133" s="28">
        <v>31176</v>
      </c>
      <c r="G133" s="27"/>
      <c r="H133" s="27"/>
      <c r="I133" s="27"/>
      <c r="J133" s="26"/>
    </row>
    <row r="134" spans="1:10" ht="36" customHeight="1" x14ac:dyDescent="0.2">
      <c r="B134" s="37" t="s">
        <v>115</v>
      </c>
      <c r="C134" s="36"/>
      <c r="D134" s="36"/>
      <c r="E134" s="35"/>
      <c r="F134" s="46">
        <v>62496</v>
      </c>
      <c r="G134" s="45"/>
      <c r="H134" s="45"/>
      <c r="I134" s="45"/>
      <c r="J134" s="44"/>
    </row>
    <row r="135" spans="1:10" ht="36" customHeight="1" x14ac:dyDescent="0.2">
      <c r="B135" s="37" t="s">
        <v>114</v>
      </c>
      <c r="C135" s="36"/>
      <c r="D135" s="36"/>
      <c r="E135" s="35"/>
      <c r="F135" s="46">
        <v>77904</v>
      </c>
      <c r="G135" s="45"/>
      <c r="H135" s="45"/>
      <c r="I135" s="45"/>
      <c r="J135" s="44"/>
    </row>
    <row r="136" spans="1:10" ht="36" customHeight="1" x14ac:dyDescent="0.2">
      <c r="B136" s="37" t="s">
        <v>113</v>
      </c>
      <c r="C136" s="36"/>
      <c r="D136" s="36"/>
      <c r="E136" s="35"/>
      <c r="F136" s="46">
        <v>1080</v>
      </c>
      <c r="G136" s="45"/>
      <c r="H136" s="45"/>
      <c r="I136" s="45"/>
      <c r="J136" s="44"/>
    </row>
    <row r="137" spans="1:10" ht="36" customHeight="1" x14ac:dyDescent="0.2">
      <c r="B137" s="37" t="s">
        <v>112</v>
      </c>
      <c r="C137" s="36"/>
      <c r="D137" s="36"/>
      <c r="E137" s="35"/>
      <c r="F137" s="46">
        <v>46728</v>
      </c>
      <c r="G137" s="45"/>
      <c r="H137" s="45"/>
      <c r="I137" s="45"/>
      <c r="J137" s="44"/>
    </row>
    <row r="138" spans="1:10" ht="36" customHeight="1" x14ac:dyDescent="0.2">
      <c r="B138" s="37" t="s">
        <v>111</v>
      </c>
      <c r="C138" s="36"/>
      <c r="D138" s="36"/>
      <c r="E138" s="35"/>
      <c r="F138" s="46">
        <v>93456</v>
      </c>
      <c r="G138" s="45"/>
      <c r="H138" s="45"/>
      <c r="I138" s="45"/>
      <c r="J138" s="44"/>
    </row>
    <row r="139" spans="1:10" ht="36" customHeight="1" x14ac:dyDescent="0.2">
      <c r="B139" s="37" t="s">
        <v>110</v>
      </c>
      <c r="C139" s="36"/>
      <c r="D139" s="36"/>
      <c r="E139" s="35"/>
      <c r="F139" s="46">
        <v>116856</v>
      </c>
      <c r="G139" s="45"/>
      <c r="H139" s="45"/>
      <c r="I139" s="45"/>
      <c r="J139" s="44"/>
    </row>
    <row r="140" spans="1:10" ht="36" customHeight="1" thickBot="1" x14ac:dyDescent="0.25">
      <c r="B140" s="43" t="s">
        <v>109</v>
      </c>
      <c r="C140" s="42"/>
      <c r="D140" s="42"/>
      <c r="E140" s="41"/>
      <c r="F140" s="34">
        <v>1440</v>
      </c>
      <c r="G140" s="33"/>
      <c r="H140" s="33"/>
      <c r="I140" s="33"/>
      <c r="J140" s="32"/>
    </row>
    <row r="141" spans="1:10" ht="24" thickBot="1" x14ac:dyDescent="0.25"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31" t="s">
        <v>106</v>
      </c>
      <c r="C142" s="30"/>
      <c r="D142" s="30"/>
      <c r="E142" s="29"/>
      <c r="F142" s="28"/>
      <c r="G142" s="27"/>
      <c r="H142" s="27"/>
      <c r="I142" s="27"/>
      <c r="J142" s="26"/>
    </row>
    <row r="143" spans="1:10" ht="24" thickBot="1" x14ac:dyDescent="0.25">
      <c r="B143" s="25"/>
      <c r="C143" s="24"/>
      <c r="D143" s="24"/>
      <c r="E143" s="23"/>
      <c r="F143" s="22"/>
      <c r="G143" s="21"/>
      <c r="H143" s="21"/>
      <c r="I143" s="21"/>
      <c r="J143" s="20"/>
    </row>
    <row r="144" spans="1:10" ht="67.5" customHeight="1" x14ac:dyDescent="0.2">
      <c r="B144" s="16" t="s">
        <v>299</v>
      </c>
      <c r="C144" s="16"/>
      <c r="D144" s="16"/>
      <c r="E144" s="16"/>
      <c r="F144" s="16"/>
      <c r="G144" s="16"/>
      <c r="H144" s="16"/>
      <c r="I144" s="16"/>
      <c r="J144" s="16"/>
    </row>
    <row r="145" spans="1:10" ht="40.5" customHeight="1" x14ac:dyDescent="0.2">
      <c r="B145" s="16" t="s">
        <v>104</v>
      </c>
      <c r="C145" s="16"/>
      <c r="D145" s="16"/>
      <c r="E145" s="16"/>
      <c r="F145" s="16"/>
      <c r="G145" s="16"/>
      <c r="H145" s="16"/>
      <c r="I145" s="16"/>
      <c r="J145" s="16"/>
    </row>
    <row r="146" spans="1:10" ht="27" customHeight="1" x14ac:dyDescent="0.2">
      <c r="A146" s="10" t="s">
        <v>103</v>
      </c>
      <c r="B146" s="14" t="s">
        <v>102</v>
      </c>
      <c r="C146" s="14"/>
      <c r="D146" s="14"/>
      <c r="E146" s="14"/>
      <c r="F146" s="14"/>
      <c r="G146" s="14"/>
      <c r="H146" s="14"/>
      <c r="I146" s="14"/>
      <c r="J146" s="14"/>
    </row>
    <row r="147" spans="1:10" ht="27" customHeight="1" x14ac:dyDescent="0.2">
      <c r="B147" s="14" t="s">
        <v>101</v>
      </c>
      <c r="C147" s="14"/>
      <c r="D147" s="14"/>
      <c r="E147" s="14"/>
      <c r="F147" s="14"/>
      <c r="G147" s="14"/>
      <c r="H147" s="14"/>
      <c r="I147" s="14"/>
      <c r="J147" s="14"/>
    </row>
    <row r="148" spans="1:10" ht="40.5" customHeight="1" x14ac:dyDescent="0.2">
      <c r="B148" s="12" t="s">
        <v>100</v>
      </c>
      <c r="C148" s="12"/>
      <c r="D148" s="12"/>
      <c r="E148" s="12"/>
      <c r="F148" s="12"/>
      <c r="G148" s="12"/>
      <c r="H148" s="12"/>
      <c r="I148" s="12"/>
      <c r="J148" s="12"/>
    </row>
    <row r="149" spans="1:10" ht="18" customHeight="1" x14ac:dyDescent="0.2"/>
  </sheetData>
  <sheetProtection selectLockedCells="1" selectUnlockedCells="1"/>
  <mergeCells count="280">
    <mergeCell ref="B6:E6"/>
    <mergeCell ref="B7:E7"/>
    <mergeCell ref="F7:J7"/>
    <mergeCell ref="B8:E8"/>
    <mergeCell ref="B9:E9"/>
    <mergeCell ref="B10:E10"/>
    <mergeCell ref="B15:E15"/>
    <mergeCell ref="F15:J15"/>
    <mergeCell ref="B16:E16"/>
    <mergeCell ref="F16:J16"/>
    <mergeCell ref="B11:E11"/>
    <mergeCell ref="B12:E12"/>
    <mergeCell ref="F12:J12"/>
    <mergeCell ref="B1:J1"/>
    <mergeCell ref="F2:J2"/>
    <mergeCell ref="B3:E3"/>
    <mergeCell ref="B4:J4"/>
    <mergeCell ref="B5:E5"/>
    <mergeCell ref="F5:J5"/>
    <mergeCell ref="B27:E27"/>
    <mergeCell ref="F27:J27"/>
    <mergeCell ref="B17:E17"/>
    <mergeCell ref="F17:J17"/>
    <mergeCell ref="B13:E13"/>
    <mergeCell ref="F13:J13"/>
    <mergeCell ref="B14:E14"/>
    <mergeCell ref="F14:J14"/>
    <mergeCell ref="B21:E21"/>
    <mergeCell ref="F21:J21"/>
    <mergeCell ref="B23:E23"/>
    <mergeCell ref="F23:J23"/>
    <mergeCell ref="B18:E18"/>
    <mergeCell ref="F18:J18"/>
    <mergeCell ref="B19:E19"/>
    <mergeCell ref="F19:J19"/>
    <mergeCell ref="B20:E20"/>
    <mergeCell ref="F20:J20"/>
    <mergeCell ref="B22:E22"/>
    <mergeCell ref="F22:J22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98:E98"/>
    <mergeCell ref="F98:J98"/>
    <mergeCell ref="B99:E99"/>
    <mergeCell ref="F99:J99"/>
    <mergeCell ref="B100:E100"/>
    <mergeCell ref="F100:J100"/>
    <mergeCell ref="B101:E101"/>
    <mergeCell ref="F101:J101"/>
    <mergeCell ref="B102:E102"/>
    <mergeCell ref="F102:J102"/>
    <mergeCell ref="B103:E103"/>
    <mergeCell ref="F103:J103"/>
    <mergeCell ref="B104:E104"/>
    <mergeCell ref="B105:E105"/>
    <mergeCell ref="F105:J105"/>
    <mergeCell ref="B106:E106"/>
    <mergeCell ref="F106:J106"/>
    <mergeCell ref="B107:E107"/>
    <mergeCell ref="F107:J107"/>
    <mergeCell ref="B108:E108"/>
    <mergeCell ref="F108:J108"/>
    <mergeCell ref="B109:E109"/>
    <mergeCell ref="F109:J109"/>
    <mergeCell ref="B110:E110"/>
    <mergeCell ref="F110:J110"/>
    <mergeCell ref="B111:E111"/>
    <mergeCell ref="F111:J111"/>
    <mergeCell ref="B112:E112"/>
    <mergeCell ref="F112:J112"/>
    <mergeCell ref="B113:E113"/>
    <mergeCell ref="F113:J113"/>
    <mergeCell ref="B114:E114"/>
    <mergeCell ref="F114:J114"/>
    <mergeCell ref="B115:E115"/>
    <mergeCell ref="F115:J115"/>
    <mergeCell ref="B116:E116"/>
    <mergeCell ref="F116:J116"/>
    <mergeCell ref="B117:E117"/>
    <mergeCell ref="F117:J117"/>
    <mergeCell ref="B118:E118"/>
    <mergeCell ref="F118:J118"/>
    <mergeCell ref="B119:E119"/>
    <mergeCell ref="F119:J119"/>
    <mergeCell ref="B120:E120"/>
    <mergeCell ref="B121:E121"/>
    <mergeCell ref="F121:J121"/>
    <mergeCell ref="B122:E122"/>
    <mergeCell ref="F122:J122"/>
    <mergeCell ref="B123:E123"/>
    <mergeCell ref="F123:J123"/>
    <mergeCell ref="B124:E124"/>
    <mergeCell ref="F124:J124"/>
    <mergeCell ref="B125:E125"/>
    <mergeCell ref="F125:J125"/>
    <mergeCell ref="B126:E126"/>
    <mergeCell ref="F126:J126"/>
    <mergeCell ref="B127:E127"/>
    <mergeCell ref="F127:J127"/>
    <mergeCell ref="B128:E128"/>
    <mergeCell ref="F128:J128"/>
    <mergeCell ref="B129:E129"/>
    <mergeCell ref="F129:J129"/>
    <mergeCell ref="B130:E130"/>
    <mergeCell ref="F130:J130"/>
    <mergeCell ref="B131:E131"/>
    <mergeCell ref="F131:J131"/>
    <mergeCell ref="B132:E132"/>
    <mergeCell ref="F132:J132"/>
    <mergeCell ref="B133:E133"/>
    <mergeCell ref="F133:J133"/>
    <mergeCell ref="B134:E134"/>
    <mergeCell ref="F134:J134"/>
    <mergeCell ref="B135:E135"/>
    <mergeCell ref="F135:J135"/>
    <mergeCell ref="B136:E136"/>
    <mergeCell ref="F136:J136"/>
    <mergeCell ref="F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44:J144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J20"/>
    </sheetView>
  </sheetViews>
  <sheetFormatPr defaultRowHeight="21" outlineLevelRow="1" x14ac:dyDescent="0.2"/>
  <cols>
    <col min="1" max="1" width="15.28515625" style="10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96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">
        <v>245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B7" s="25"/>
      <c r="C7" s="93"/>
      <c r="D7" s="93"/>
      <c r="E7" s="93"/>
      <c r="F7" s="93"/>
      <c r="G7" s="93"/>
      <c r="H7" s="93"/>
      <c r="I7" s="93"/>
      <c r="J7" s="92"/>
    </row>
    <row r="8" spans="1:10" ht="36" customHeight="1" x14ac:dyDescent="0.2">
      <c r="A8" s="10" t="s">
        <v>133</v>
      </c>
      <c r="B8" s="101" t="s">
        <v>237</v>
      </c>
      <c r="C8" s="100"/>
      <c r="D8" s="100"/>
      <c r="E8" s="100"/>
      <c r="F8" s="98">
        <f>H8*1.2</f>
        <v>34819.199999999997</v>
      </c>
      <c r="G8" s="99">
        <f>H8*1.1</f>
        <v>31917.600000000002</v>
      </c>
      <c r="H8" s="98">
        <v>29016</v>
      </c>
      <c r="I8" s="98">
        <f>H8*0.75</f>
        <v>21762</v>
      </c>
      <c r="J8" s="98">
        <f>H8*0.5</f>
        <v>14508</v>
      </c>
    </row>
    <row r="9" spans="1:10" ht="36" customHeight="1" x14ac:dyDescent="0.2">
      <c r="A9" s="10" t="s">
        <v>103</v>
      </c>
      <c r="B9" s="65" t="s">
        <v>236</v>
      </c>
      <c r="C9" s="79"/>
      <c r="D9" s="79"/>
      <c r="E9" s="79"/>
      <c r="F9" s="96">
        <f>H9*1.2</f>
        <v>66528</v>
      </c>
      <c r="G9" s="97">
        <f>H9*1.1</f>
        <v>60984.000000000007</v>
      </c>
      <c r="H9" s="96">
        <v>55440</v>
      </c>
      <c r="I9" s="96">
        <f>H9*0.75</f>
        <v>41580</v>
      </c>
      <c r="J9" s="96">
        <f>H9*0.5</f>
        <v>27720</v>
      </c>
    </row>
    <row r="10" spans="1:10" ht="36" customHeight="1" x14ac:dyDescent="0.2">
      <c r="A10" s="10" t="s">
        <v>133</v>
      </c>
      <c r="B10" s="65" t="s">
        <v>235</v>
      </c>
      <c r="C10" s="79"/>
      <c r="D10" s="79"/>
      <c r="E10" s="79"/>
      <c r="F10" s="96">
        <f>H10*1.2</f>
        <v>41644.799999999996</v>
      </c>
      <c r="G10" s="97">
        <f>H10*1.1</f>
        <v>38174.400000000001</v>
      </c>
      <c r="H10" s="96">
        <v>34704</v>
      </c>
      <c r="I10" s="96">
        <f>H10*0.75</f>
        <v>26028</v>
      </c>
      <c r="J10" s="96">
        <f>H10*0.5</f>
        <v>17352</v>
      </c>
    </row>
    <row r="11" spans="1:10" ht="36" customHeight="1" thickBot="1" x14ac:dyDescent="0.25">
      <c r="A11" s="10" t="s">
        <v>103</v>
      </c>
      <c r="B11" s="65" t="s">
        <v>234</v>
      </c>
      <c r="C11" s="79"/>
      <c r="D11" s="79"/>
      <c r="E11" s="79"/>
      <c r="F11" s="94">
        <f>H11*1.2</f>
        <v>79488</v>
      </c>
      <c r="G11" s="95">
        <f>H11*1.1</f>
        <v>72864</v>
      </c>
      <c r="H11" s="94">
        <v>66240</v>
      </c>
      <c r="I11" s="94">
        <f>H11*0.75</f>
        <v>49680</v>
      </c>
      <c r="J11" s="94">
        <f>H11*0.5</f>
        <v>33120</v>
      </c>
    </row>
    <row r="12" spans="1:10" ht="24" customHeight="1" thickBot="1" x14ac:dyDescent="0.25">
      <c r="B12" s="25"/>
      <c r="C12" s="93"/>
      <c r="D12" s="93"/>
      <c r="E12" s="93"/>
      <c r="F12" s="93"/>
      <c r="G12" s="93"/>
      <c r="H12" s="93"/>
      <c r="I12" s="93"/>
      <c r="J12" s="92"/>
    </row>
    <row r="13" spans="1:10" ht="36" customHeight="1" x14ac:dyDescent="0.2">
      <c r="A13" s="10" t="s">
        <v>133</v>
      </c>
      <c r="B13" s="65" t="s">
        <v>233</v>
      </c>
      <c r="C13" s="79"/>
      <c r="D13" s="79"/>
      <c r="E13" s="35"/>
      <c r="F13" s="46">
        <v>8856</v>
      </c>
      <c r="G13" s="45"/>
      <c r="H13" s="45"/>
      <c r="I13" s="45"/>
      <c r="J13" s="44"/>
    </row>
    <row r="14" spans="1:10" ht="36" customHeight="1" thickBot="1" x14ac:dyDescent="0.25">
      <c r="A14" s="10" t="s">
        <v>103</v>
      </c>
      <c r="B14" s="65" t="s">
        <v>232</v>
      </c>
      <c r="C14" s="79"/>
      <c r="D14" s="79"/>
      <c r="E14" s="35"/>
      <c r="F14" s="46">
        <v>17280</v>
      </c>
      <c r="G14" s="45"/>
      <c r="H14" s="45"/>
      <c r="I14" s="45"/>
      <c r="J14" s="44"/>
    </row>
    <row r="15" spans="1:10" ht="24" customHeight="1" thickBot="1" x14ac:dyDescent="0.25">
      <c r="B15" s="25"/>
      <c r="C15" s="93"/>
      <c r="D15" s="93"/>
      <c r="E15" s="93"/>
      <c r="F15" s="93"/>
      <c r="G15" s="93"/>
      <c r="H15" s="93"/>
      <c r="I15" s="93"/>
      <c r="J15" s="92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46">
        <v>1440</v>
      </c>
      <c r="G16" s="45"/>
      <c r="H16" s="45"/>
      <c r="I16" s="45"/>
      <c r="J16" s="44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46">
        <v>2736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46">
        <v>1800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46">
        <v>3456</v>
      </c>
      <c r="G19" s="45"/>
      <c r="H19" s="45"/>
      <c r="I19" s="45"/>
      <c r="J19" s="44"/>
    </row>
    <row r="20" spans="1:10" ht="24" customHeight="1" thickBot="1" x14ac:dyDescent="0.25">
      <c r="B20" s="25"/>
      <c r="C20" s="93"/>
      <c r="D20" s="93"/>
      <c r="E20" s="93"/>
      <c r="F20" s="93"/>
      <c r="G20" s="93"/>
      <c r="H20" s="93"/>
      <c r="I20" s="93"/>
      <c r="J20" s="92"/>
    </row>
    <row r="21" spans="1:10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9000 до 360000</v>
      </c>
      <c r="G21" s="87"/>
      <c r="H21" s="87"/>
      <c r="I21" s="87"/>
      <c r="J21" s="86"/>
    </row>
    <row r="22" spans="1:10" ht="36" customHeight="1" outlineLevel="1" x14ac:dyDescent="0.2">
      <c r="B22" s="65" t="s">
        <v>226</v>
      </c>
      <c r="C22" s="79"/>
      <c r="D22" s="79"/>
      <c r="E22" s="35"/>
      <c r="F22" s="46">
        <v>9000</v>
      </c>
      <c r="G22" s="45"/>
      <c r="H22" s="45"/>
      <c r="I22" s="45"/>
      <c r="J22" s="44"/>
    </row>
    <row r="23" spans="1:10" ht="36" customHeight="1" outlineLevel="1" x14ac:dyDescent="0.2">
      <c r="B23" s="65" t="s">
        <v>225</v>
      </c>
      <c r="C23" s="79"/>
      <c r="D23" s="79"/>
      <c r="E23" s="35"/>
      <c r="F23" s="46">
        <v>18000</v>
      </c>
      <c r="G23" s="45"/>
      <c r="H23" s="45"/>
      <c r="I23" s="45"/>
      <c r="J23" s="44"/>
    </row>
    <row r="24" spans="1:10" ht="36" customHeight="1" outlineLevel="1" x14ac:dyDescent="0.2">
      <c r="B24" s="65" t="s">
        <v>224</v>
      </c>
      <c r="C24" s="79"/>
      <c r="D24" s="79"/>
      <c r="E24" s="35"/>
      <c r="F24" s="46">
        <v>27000</v>
      </c>
      <c r="G24" s="45"/>
      <c r="H24" s="45"/>
      <c r="I24" s="45"/>
      <c r="J24" s="44"/>
    </row>
    <row r="25" spans="1:10" ht="36" customHeight="1" outlineLevel="1" x14ac:dyDescent="0.2">
      <c r="B25" s="65" t="s">
        <v>223</v>
      </c>
      <c r="C25" s="79"/>
      <c r="D25" s="79"/>
      <c r="E25" s="35"/>
      <c r="F25" s="46">
        <v>36000</v>
      </c>
      <c r="G25" s="45"/>
      <c r="H25" s="45"/>
      <c r="I25" s="45"/>
      <c r="J25" s="44"/>
    </row>
    <row r="26" spans="1:10" ht="36" customHeight="1" outlineLevel="1" x14ac:dyDescent="0.2">
      <c r="B26" s="65" t="s">
        <v>222</v>
      </c>
      <c r="C26" s="79"/>
      <c r="D26" s="79"/>
      <c r="E26" s="35"/>
      <c r="F26" s="46">
        <v>45000</v>
      </c>
      <c r="G26" s="45"/>
      <c r="H26" s="45"/>
      <c r="I26" s="45"/>
      <c r="J26" s="44"/>
    </row>
    <row r="27" spans="1:10" ht="36" customHeight="1" outlineLevel="1" x14ac:dyDescent="0.2">
      <c r="B27" s="65" t="s">
        <v>221</v>
      </c>
      <c r="C27" s="79"/>
      <c r="D27" s="79"/>
      <c r="E27" s="35"/>
      <c r="F27" s="46">
        <v>54000</v>
      </c>
      <c r="G27" s="45"/>
      <c r="H27" s="45"/>
      <c r="I27" s="45"/>
      <c r="J27" s="44"/>
    </row>
    <row r="28" spans="1:10" ht="36" customHeight="1" outlineLevel="1" x14ac:dyDescent="0.2">
      <c r="B28" s="65" t="s">
        <v>220</v>
      </c>
      <c r="C28" s="79"/>
      <c r="D28" s="79"/>
      <c r="E28" s="35"/>
      <c r="F28" s="46">
        <v>63000</v>
      </c>
      <c r="G28" s="45"/>
      <c r="H28" s="45"/>
      <c r="I28" s="45"/>
      <c r="J28" s="44"/>
    </row>
    <row r="29" spans="1:10" ht="36" customHeight="1" outlineLevel="1" x14ac:dyDescent="0.2">
      <c r="B29" s="65" t="s">
        <v>219</v>
      </c>
      <c r="C29" s="79"/>
      <c r="D29" s="79"/>
      <c r="E29" s="35"/>
      <c r="F29" s="46">
        <v>72000</v>
      </c>
      <c r="G29" s="45"/>
      <c r="H29" s="45"/>
      <c r="I29" s="45"/>
      <c r="J29" s="44"/>
    </row>
    <row r="30" spans="1:10" ht="36" customHeight="1" outlineLevel="1" x14ac:dyDescent="0.2">
      <c r="B30" s="65" t="s">
        <v>218</v>
      </c>
      <c r="C30" s="79"/>
      <c r="D30" s="79"/>
      <c r="E30" s="35"/>
      <c r="F30" s="46">
        <v>81000</v>
      </c>
      <c r="G30" s="45"/>
      <c r="H30" s="45"/>
      <c r="I30" s="45"/>
      <c r="J30" s="44"/>
    </row>
    <row r="31" spans="1:10" ht="36" customHeight="1" outlineLevel="1" x14ac:dyDescent="0.2">
      <c r="B31" s="65" t="s">
        <v>217</v>
      </c>
      <c r="C31" s="79"/>
      <c r="D31" s="79"/>
      <c r="E31" s="35"/>
      <c r="F31" s="46">
        <v>90000</v>
      </c>
      <c r="G31" s="45"/>
      <c r="H31" s="45"/>
      <c r="I31" s="45"/>
      <c r="J31" s="44"/>
    </row>
    <row r="32" spans="1:10" ht="36" customHeight="1" outlineLevel="1" x14ac:dyDescent="0.2">
      <c r="B32" s="65" t="s">
        <v>216</v>
      </c>
      <c r="C32" s="79"/>
      <c r="D32" s="79"/>
      <c r="E32" s="35"/>
      <c r="F32" s="46">
        <v>99000</v>
      </c>
      <c r="G32" s="45"/>
      <c r="H32" s="45"/>
      <c r="I32" s="45"/>
      <c r="J32" s="44"/>
    </row>
    <row r="33" spans="2:10" ht="36" customHeight="1" outlineLevel="1" x14ac:dyDescent="0.2">
      <c r="B33" s="65" t="s">
        <v>215</v>
      </c>
      <c r="C33" s="79"/>
      <c r="D33" s="79"/>
      <c r="E33" s="35"/>
      <c r="F33" s="46">
        <v>108000</v>
      </c>
      <c r="G33" s="45"/>
      <c r="H33" s="45"/>
      <c r="I33" s="45"/>
      <c r="J33" s="44"/>
    </row>
    <row r="34" spans="2:10" ht="36" customHeight="1" outlineLevel="1" x14ac:dyDescent="0.2">
      <c r="B34" s="65" t="s">
        <v>214</v>
      </c>
      <c r="C34" s="79"/>
      <c r="D34" s="79"/>
      <c r="E34" s="35"/>
      <c r="F34" s="46">
        <v>117000</v>
      </c>
      <c r="G34" s="45"/>
      <c r="H34" s="45"/>
      <c r="I34" s="45"/>
      <c r="J34" s="44"/>
    </row>
    <row r="35" spans="2:10" ht="36" customHeight="1" outlineLevel="1" x14ac:dyDescent="0.2">
      <c r="B35" s="65" t="s">
        <v>213</v>
      </c>
      <c r="C35" s="79"/>
      <c r="D35" s="79"/>
      <c r="E35" s="35"/>
      <c r="F35" s="46">
        <v>126000</v>
      </c>
      <c r="G35" s="45"/>
      <c r="H35" s="45"/>
      <c r="I35" s="45"/>
      <c r="J35" s="44"/>
    </row>
    <row r="36" spans="2:10" ht="36" customHeight="1" outlineLevel="1" x14ac:dyDescent="0.2">
      <c r="B36" s="65" t="s">
        <v>212</v>
      </c>
      <c r="C36" s="79"/>
      <c r="D36" s="79"/>
      <c r="E36" s="35"/>
      <c r="F36" s="46">
        <v>135000</v>
      </c>
      <c r="G36" s="45"/>
      <c r="H36" s="45"/>
      <c r="I36" s="45"/>
      <c r="J36" s="44"/>
    </row>
    <row r="37" spans="2:10" ht="36" customHeight="1" outlineLevel="1" x14ac:dyDescent="0.2">
      <c r="B37" s="65" t="s">
        <v>211</v>
      </c>
      <c r="C37" s="79"/>
      <c r="D37" s="79"/>
      <c r="E37" s="35"/>
      <c r="F37" s="46">
        <v>144000</v>
      </c>
      <c r="G37" s="45"/>
      <c r="H37" s="45"/>
      <c r="I37" s="45"/>
      <c r="J37" s="44"/>
    </row>
    <row r="38" spans="2:10" ht="36" customHeight="1" outlineLevel="1" x14ac:dyDescent="0.2">
      <c r="B38" s="65" t="s">
        <v>210</v>
      </c>
      <c r="C38" s="79"/>
      <c r="D38" s="79"/>
      <c r="E38" s="35"/>
      <c r="F38" s="46">
        <v>153000</v>
      </c>
      <c r="G38" s="45"/>
      <c r="H38" s="45"/>
      <c r="I38" s="45"/>
      <c r="J38" s="44"/>
    </row>
    <row r="39" spans="2:10" ht="36" customHeight="1" outlineLevel="1" x14ac:dyDescent="0.2">
      <c r="B39" s="65" t="s">
        <v>209</v>
      </c>
      <c r="C39" s="79"/>
      <c r="D39" s="79"/>
      <c r="E39" s="35"/>
      <c r="F39" s="46">
        <v>162000</v>
      </c>
      <c r="G39" s="45"/>
      <c r="H39" s="45"/>
      <c r="I39" s="45"/>
      <c r="J39" s="44"/>
    </row>
    <row r="40" spans="2:10" ht="36" customHeight="1" outlineLevel="1" x14ac:dyDescent="0.2">
      <c r="B40" s="65" t="s">
        <v>208</v>
      </c>
      <c r="C40" s="79"/>
      <c r="D40" s="79"/>
      <c r="E40" s="35"/>
      <c r="F40" s="46">
        <v>171000</v>
      </c>
      <c r="G40" s="45"/>
      <c r="H40" s="45"/>
      <c r="I40" s="45"/>
      <c r="J40" s="44"/>
    </row>
    <row r="41" spans="2:10" ht="36" customHeight="1" outlineLevel="1" x14ac:dyDescent="0.2">
      <c r="B41" s="65" t="s">
        <v>207</v>
      </c>
      <c r="C41" s="79"/>
      <c r="D41" s="79"/>
      <c r="E41" s="35"/>
      <c r="F41" s="46">
        <v>180000</v>
      </c>
      <c r="G41" s="45"/>
      <c r="H41" s="45"/>
      <c r="I41" s="45"/>
      <c r="J41" s="44"/>
    </row>
    <row r="42" spans="2:10" ht="36" customHeight="1" outlineLevel="1" x14ac:dyDescent="0.2">
      <c r="B42" s="65" t="s">
        <v>206</v>
      </c>
      <c r="C42" s="79"/>
      <c r="D42" s="79"/>
      <c r="E42" s="35"/>
      <c r="F42" s="46">
        <v>18000</v>
      </c>
      <c r="G42" s="45"/>
      <c r="H42" s="45"/>
      <c r="I42" s="45"/>
      <c r="J42" s="44"/>
    </row>
    <row r="43" spans="2:10" ht="36" customHeight="1" outlineLevel="1" x14ac:dyDescent="0.2">
      <c r="B43" s="65" t="s">
        <v>205</v>
      </c>
      <c r="C43" s="79"/>
      <c r="D43" s="79"/>
      <c r="E43" s="35"/>
      <c r="F43" s="46">
        <v>36000</v>
      </c>
      <c r="G43" s="45"/>
      <c r="H43" s="45"/>
      <c r="I43" s="45"/>
      <c r="J43" s="44"/>
    </row>
    <row r="44" spans="2:10" ht="36" customHeight="1" outlineLevel="1" x14ac:dyDescent="0.2">
      <c r="B44" s="65" t="s">
        <v>204</v>
      </c>
      <c r="C44" s="79"/>
      <c r="D44" s="79"/>
      <c r="E44" s="35"/>
      <c r="F44" s="46">
        <v>54000</v>
      </c>
      <c r="G44" s="45"/>
      <c r="H44" s="45"/>
      <c r="I44" s="45"/>
      <c r="J44" s="44"/>
    </row>
    <row r="45" spans="2:10" ht="36" customHeight="1" outlineLevel="1" x14ac:dyDescent="0.2">
      <c r="B45" s="65" t="s">
        <v>203</v>
      </c>
      <c r="C45" s="79"/>
      <c r="D45" s="79"/>
      <c r="E45" s="35"/>
      <c r="F45" s="46">
        <v>72000</v>
      </c>
      <c r="G45" s="45"/>
      <c r="H45" s="45"/>
      <c r="I45" s="45"/>
      <c r="J45" s="44"/>
    </row>
    <row r="46" spans="2:10" ht="36" customHeight="1" outlineLevel="1" x14ac:dyDescent="0.2">
      <c r="B46" s="65" t="s">
        <v>202</v>
      </c>
      <c r="C46" s="79"/>
      <c r="D46" s="79"/>
      <c r="E46" s="35"/>
      <c r="F46" s="46">
        <v>90000</v>
      </c>
      <c r="G46" s="45"/>
      <c r="H46" s="45"/>
      <c r="I46" s="45"/>
      <c r="J46" s="44"/>
    </row>
    <row r="47" spans="2:10" ht="36" customHeight="1" outlineLevel="1" x14ac:dyDescent="0.2">
      <c r="B47" s="65" t="s">
        <v>201</v>
      </c>
      <c r="C47" s="79"/>
      <c r="D47" s="79"/>
      <c r="E47" s="35"/>
      <c r="F47" s="46">
        <v>108000</v>
      </c>
      <c r="G47" s="45"/>
      <c r="H47" s="45"/>
      <c r="I47" s="45"/>
      <c r="J47" s="44"/>
    </row>
    <row r="48" spans="2:10" ht="36" customHeight="1" outlineLevel="1" x14ac:dyDescent="0.2">
      <c r="B48" s="65" t="s">
        <v>200</v>
      </c>
      <c r="C48" s="79"/>
      <c r="D48" s="79"/>
      <c r="E48" s="35"/>
      <c r="F48" s="46">
        <v>126000</v>
      </c>
      <c r="G48" s="45"/>
      <c r="H48" s="45"/>
      <c r="I48" s="45"/>
      <c r="J48" s="44"/>
    </row>
    <row r="49" spans="2:10" ht="36" customHeight="1" outlineLevel="1" x14ac:dyDescent="0.2">
      <c r="B49" s="65" t="s">
        <v>199</v>
      </c>
      <c r="C49" s="79"/>
      <c r="D49" s="79"/>
      <c r="E49" s="35"/>
      <c r="F49" s="46">
        <v>144000</v>
      </c>
      <c r="G49" s="45"/>
      <c r="H49" s="45"/>
      <c r="I49" s="45"/>
      <c r="J49" s="44"/>
    </row>
    <row r="50" spans="2:10" ht="36" customHeight="1" outlineLevel="1" x14ac:dyDescent="0.2">
      <c r="B50" s="65" t="s">
        <v>198</v>
      </c>
      <c r="C50" s="79"/>
      <c r="D50" s="79"/>
      <c r="E50" s="35"/>
      <c r="F50" s="46">
        <v>162000</v>
      </c>
      <c r="G50" s="45"/>
      <c r="H50" s="45"/>
      <c r="I50" s="45"/>
      <c r="J50" s="44"/>
    </row>
    <row r="51" spans="2:10" ht="36" customHeight="1" outlineLevel="1" x14ac:dyDescent="0.2">
      <c r="B51" s="65" t="s">
        <v>197</v>
      </c>
      <c r="C51" s="79"/>
      <c r="D51" s="79"/>
      <c r="E51" s="35"/>
      <c r="F51" s="46">
        <v>180000</v>
      </c>
      <c r="G51" s="45"/>
      <c r="H51" s="45"/>
      <c r="I51" s="45"/>
      <c r="J51" s="44"/>
    </row>
    <row r="52" spans="2:10" ht="36" customHeight="1" outlineLevel="1" x14ac:dyDescent="0.2">
      <c r="B52" s="65" t="s">
        <v>196</v>
      </c>
      <c r="C52" s="79"/>
      <c r="D52" s="79"/>
      <c r="E52" s="35"/>
      <c r="F52" s="46">
        <v>198000</v>
      </c>
      <c r="G52" s="45"/>
      <c r="H52" s="45"/>
      <c r="I52" s="45"/>
      <c r="J52" s="44"/>
    </row>
    <row r="53" spans="2:10" ht="36" customHeight="1" outlineLevel="1" x14ac:dyDescent="0.2">
      <c r="B53" s="65" t="s">
        <v>195</v>
      </c>
      <c r="C53" s="79"/>
      <c r="D53" s="79"/>
      <c r="E53" s="35"/>
      <c r="F53" s="46">
        <v>216000</v>
      </c>
      <c r="G53" s="45"/>
      <c r="H53" s="45"/>
      <c r="I53" s="45"/>
      <c r="J53" s="44"/>
    </row>
    <row r="54" spans="2:10" ht="36" customHeight="1" outlineLevel="1" x14ac:dyDescent="0.2">
      <c r="B54" s="65" t="s">
        <v>194</v>
      </c>
      <c r="C54" s="79"/>
      <c r="D54" s="79"/>
      <c r="E54" s="35"/>
      <c r="F54" s="46">
        <v>234000</v>
      </c>
      <c r="G54" s="45"/>
      <c r="H54" s="45"/>
      <c r="I54" s="45"/>
      <c r="J54" s="44"/>
    </row>
    <row r="55" spans="2:10" ht="36" customHeight="1" outlineLevel="1" x14ac:dyDescent="0.2">
      <c r="B55" s="65" t="s">
        <v>193</v>
      </c>
      <c r="C55" s="79"/>
      <c r="D55" s="79"/>
      <c r="E55" s="35"/>
      <c r="F55" s="46">
        <v>252000</v>
      </c>
      <c r="G55" s="45"/>
      <c r="H55" s="45"/>
      <c r="I55" s="45"/>
      <c r="J55" s="44"/>
    </row>
    <row r="56" spans="2:10" ht="36" customHeight="1" outlineLevel="1" x14ac:dyDescent="0.2">
      <c r="B56" s="65" t="s">
        <v>192</v>
      </c>
      <c r="C56" s="79"/>
      <c r="D56" s="79"/>
      <c r="E56" s="35"/>
      <c r="F56" s="46">
        <v>270000</v>
      </c>
      <c r="G56" s="45"/>
      <c r="H56" s="45"/>
      <c r="I56" s="45"/>
      <c r="J56" s="44"/>
    </row>
    <row r="57" spans="2:10" ht="36" customHeight="1" outlineLevel="1" x14ac:dyDescent="0.2">
      <c r="B57" s="65" t="s">
        <v>191</v>
      </c>
      <c r="C57" s="79"/>
      <c r="D57" s="79"/>
      <c r="E57" s="35"/>
      <c r="F57" s="46">
        <v>288000</v>
      </c>
      <c r="G57" s="45"/>
      <c r="H57" s="45"/>
      <c r="I57" s="45"/>
      <c r="J57" s="44"/>
    </row>
    <row r="58" spans="2:10" ht="36" customHeight="1" outlineLevel="1" x14ac:dyDescent="0.2">
      <c r="B58" s="65" t="s">
        <v>190</v>
      </c>
      <c r="C58" s="79"/>
      <c r="D58" s="79"/>
      <c r="E58" s="35"/>
      <c r="F58" s="46">
        <v>306000</v>
      </c>
      <c r="G58" s="45"/>
      <c r="H58" s="45"/>
      <c r="I58" s="45"/>
      <c r="J58" s="44"/>
    </row>
    <row r="59" spans="2:10" ht="36" customHeight="1" outlineLevel="1" x14ac:dyDescent="0.2">
      <c r="B59" s="65" t="s">
        <v>189</v>
      </c>
      <c r="C59" s="79"/>
      <c r="D59" s="79"/>
      <c r="E59" s="35"/>
      <c r="F59" s="46">
        <v>324000</v>
      </c>
      <c r="G59" s="45"/>
      <c r="H59" s="45"/>
      <c r="I59" s="45"/>
      <c r="J59" s="44"/>
    </row>
    <row r="60" spans="2:10" ht="36" customHeight="1" outlineLevel="1" x14ac:dyDescent="0.2">
      <c r="B60" s="65" t="s">
        <v>188</v>
      </c>
      <c r="C60" s="79"/>
      <c r="D60" s="79"/>
      <c r="E60" s="35"/>
      <c r="F60" s="46">
        <v>342000</v>
      </c>
      <c r="G60" s="45"/>
      <c r="H60" s="45"/>
      <c r="I60" s="45"/>
      <c r="J60" s="44"/>
    </row>
    <row r="61" spans="2:10" ht="36" customHeight="1" outlineLevel="1" thickBot="1" x14ac:dyDescent="0.25">
      <c r="B61" s="65" t="s">
        <v>187</v>
      </c>
      <c r="C61" s="79"/>
      <c r="D61" s="79"/>
      <c r="E61" s="35"/>
      <c r="F61" s="46">
        <v>360000</v>
      </c>
      <c r="G61" s="45"/>
      <c r="H61" s="45"/>
      <c r="I61" s="45"/>
      <c r="J61" s="44"/>
    </row>
    <row r="62" spans="2:10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6048 до 193500</v>
      </c>
      <c r="G62" s="74"/>
      <c r="H62" s="74"/>
      <c r="I62" s="74"/>
      <c r="J62" s="73"/>
    </row>
    <row r="63" spans="2:10" ht="36" customHeight="1" outlineLevel="1" x14ac:dyDescent="0.2">
      <c r="B63" s="85" t="s">
        <v>185</v>
      </c>
      <c r="C63" s="84"/>
      <c r="D63" s="84"/>
      <c r="E63" s="83"/>
      <c r="F63" s="82">
        <v>6048</v>
      </c>
      <c r="G63" s="81"/>
      <c r="H63" s="81"/>
      <c r="I63" s="81"/>
      <c r="J63" s="80"/>
    </row>
    <row r="64" spans="2:10" ht="36" customHeight="1" outlineLevel="1" x14ac:dyDescent="0.2">
      <c r="B64" s="65" t="s">
        <v>184</v>
      </c>
      <c r="C64" s="79"/>
      <c r="D64" s="79"/>
      <c r="E64" s="35"/>
      <c r="F64" s="46">
        <v>7812</v>
      </c>
      <c r="G64" s="45"/>
      <c r="H64" s="45"/>
      <c r="I64" s="45"/>
      <c r="J64" s="44"/>
    </row>
    <row r="65" spans="2:10" ht="36" customHeight="1" outlineLevel="1" x14ac:dyDescent="0.2">
      <c r="B65" s="65" t="s">
        <v>183</v>
      </c>
      <c r="C65" s="79"/>
      <c r="D65" s="79"/>
      <c r="E65" s="35"/>
      <c r="F65" s="46">
        <v>22500</v>
      </c>
      <c r="G65" s="45"/>
      <c r="H65" s="45"/>
      <c r="I65" s="45"/>
      <c r="J65" s="44"/>
    </row>
    <row r="66" spans="2:10" ht="36" customHeight="1" outlineLevel="1" x14ac:dyDescent="0.2">
      <c r="B66" s="65" t="s">
        <v>182</v>
      </c>
      <c r="C66" s="79"/>
      <c r="D66" s="79"/>
      <c r="E66" s="35"/>
      <c r="F66" s="46">
        <v>31500</v>
      </c>
      <c r="G66" s="45"/>
      <c r="H66" s="45"/>
      <c r="I66" s="45"/>
      <c r="J66" s="44"/>
    </row>
    <row r="67" spans="2:10" ht="36" customHeight="1" outlineLevel="1" x14ac:dyDescent="0.2">
      <c r="B67" s="65" t="s">
        <v>181</v>
      </c>
      <c r="C67" s="79"/>
      <c r="D67" s="79"/>
      <c r="E67" s="35"/>
      <c r="F67" s="46">
        <v>40500</v>
      </c>
      <c r="G67" s="45"/>
      <c r="H67" s="45"/>
      <c r="I67" s="45"/>
      <c r="J67" s="44"/>
    </row>
    <row r="68" spans="2:10" ht="36" customHeight="1" outlineLevel="1" x14ac:dyDescent="0.2">
      <c r="B68" s="65" t="s">
        <v>180</v>
      </c>
      <c r="C68" s="79"/>
      <c r="D68" s="79"/>
      <c r="E68" s="35"/>
      <c r="F68" s="46">
        <v>49500</v>
      </c>
      <c r="G68" s="45"/>
      <c r="H68" s="45"/>
      <c r="I68" s="45"/>
      <c r="J68" s="44"/>
    </row>
    <row r="69" spans="2:10" ht="36" customHeight="1" outlineLevel="1" x14ac:dyDescent="0.2">
      <c r="B69" s="65" t="s">
        <v>179</v>
      </c>
      <c r="C69" s="79"/>
      <c r="D69" s="79"/>
      <c r="E69" s="35"/>
      <c r="F69" s="46">
        <v>58500</v>
      </c>
      <c r="G69" s="45"/>
      <c r="H69" s="45"/>
      <c r="I69" s="45"/>
      <c r="J69" s="44"/>
    </row>
    <row r="70" spans="2:10" ht="36" customHeight="1" outlineLevel="1" x14ac:dyDescent="0.2">
      <c r="B70" s="65" t="s">
        <v>178</v>
      </c>
      <c r="C70" s="79"/>
      <c r="D70" s="79"/>
      <c r="E70" s="35"/>
      <c r="F70" s="46">
        <v>67500</v>
      </c>
      <c r="G70" s="45"/>
      <c r="H70" s="45"/>
      <c r="I70" s="45"/>
      <c r="J70" s="44"/>
    </row>
    <row r="71" spans="2:10" ht="36" customHeight="1" outlineLevel="1" x14ac:dyDescent="0.2">
      <c r="B71" s="65" t="s">
        <v>177</v>
      </c>
      <c r="C71" s="79"/>
      <c r="D71" s="79"/>
      <c r="E71" s="35"/>
      <c r="F71" s="46">
        <v>76500</v>
      </c>
      <c r="G71" s="45"/>
      <c r="H71" s="45"/>
      <c r="I71" s="45"/>
      <c r="J71" s="44"/>
    </row>
    <row r="72" spans="2:10" ht="36" customHeight="1" outlineLevel="1" x14ac:dyDescent="0.2">
      <c r="B72" s="65" t="s">
        <v>176</v>
      </c>
      <c r="C72" s="79"/>
      <c r="D72" s="79"/>
      <c r="E72" s="35"/>
      <c r="F72" s="46">
        <v>85500</v>
      </c>
      <c r="G72" s="45"/>
      <c r="H72" s="45"/>
      <c r="I72" s="45"/>
      <c r="J72" s="44"/>
    </row>
    <row r="73" spans="2:10" ht="36" customHeight="1" outlineLevel="1" x14ac:dyDescent="0.2">
      <c r="B73" s="65" t="s">
        <v>175</v>
      </c>
      <c r="C73" s="79"/>
      <c r="D73" s="79"/>
      <c r="E73" s="35"/>
      <c r="F73" s="46">
        <v>94500</v>
      </c>
      <c r="G73" s="45"/>
      <c r="H73" s="45"/>
      <c r="I73" s="45"/>
      <c r="J73" s="44"/>
    </row>
    <row r="74" spans="2:10" ht="36" customHeight="1" outlineLevel="1" x14ac:dyDescent="0.2">
      <c r="B74" s="65" t="s">
        <v>174</v>
      </c>
      <c r="C74" s="79"/>
      <c r="D74" s="79"/>
      <c r="E74" s="35"/>
      <c r="F74" s="46">
        <v>103500</v>
      </c>
      <c r="G74" s="45"/>
      <c r="H74" s="45"/>
      <c r="I74" s="45"/>
      <c r="J74" s="44"/>
    </row>
    <row r="75" spans="2:10" ht="36" customHeight="1" outlineLevel="1" x14ac:dyDescent="0.2">
      <c r="B75" s="65" t="s">
        <v>173</v>
      </c>
      <c r="C75" s="79"/>
      <c r="D75" s="79"/>
      <c r="E75" s="35"/>
      <c r="F75" s="46">
        <v>112500</v>
      </c>
      <c r="G75" s="45"/>
      <c r="H75" s="45"/>
      <c r="I75" s="45"/>
      <c r="J75" s="44"/>
    </row>
    <row r="76" spans="2:10" ht="36" customHeight="1" outlineLevel="1" x14ac:dyDescent="0.2">
      <c r="B76" s="65" t="s">
        <v>172</v>
      </c>
      <c r="C76" s="79"/>
      <c r="D76" s="79"/>
      <c r="E76" s="35"/>
      <c r="F76" s="46">
        <v>121500</v>
      </c>
      <c r="G76" s="45"/>
      <c r="H76" s="45"/>
      <c r="I76" s="45"/>
      <c r="J76" s="44"/>
    </row>
    <row r="77" spans="2:10" ht="36" customHeight="1" outlineLevel="1" x14ac:dyDescent="0.2">
      <c r="B77" s="65" t="s">
        <v>171</v>
      </c>
      <c r="C77" s="79"/>
      <c r="D77" s="79"/>
      <c r="E77" s="35"/>
      <c r="F77" s="46">
        <v>130500</v>
      </c>
      <c r="G77" s="45"/>
      <c r="H77" s="45"/>
      <c r="I77" s="45"/>
      <c r="J77" s="44"/>
    </row>
    <row r="78" spans="2:10" ht="36" customHeight="1" outlineLevel="1" x14ac:dyDescent="0.2">
      <c r="B78" s="65" t="s">
        <v>170</v>
      </c>
      <c r="C78" s="79"/>
      <c r="D78" s="79"/>
      <c r="E78" s="35"/>
      <c r="F78" s="46">
        <v>139500</v>
      </c>
      <c r="G78" s="45"/>
      <c r="H78" s="45"/>
      <c r="I78" s="45"/>
      <c r="J78" s="44"/>
    </row>
    <row r="79" spans="2:10" ht="36" customHeight="1" outlineLevel="1" x14ac:dyDescent="0.2">
      <c r="B79" s="65" t="s">
        <v>169</v>
      </c>
      <c r="C79" s="79"/>
      <c r="D79" s="79"/>
      <c r="E79" s="35"/>
      <c r="F79" s="46">
        <v>148500</v>
      </c>
      <c r="G79" s="45"/>
      <c r="H79" s="45"/>
      <c r="I79" s="45"/>
      <c r="J79" s="44"/>
    </row>
    <row r="80" spans="2:10" ht="36" customHeight="1" outlineLevel="1" x14ac:dyDescent="0.2">
      <c r="B80" s="65" t="s">
        <v>168</v>
      </c>
      <c r="C80" s="79"/>
      <c r="D80" s="79"/>
      <c r="E80" s="35"/>
      <c r="F80" s="46">
        <v>157500</v>
      </c>
      <c r="G80" s="45"/>
      <c r="H80" s="45"/>
      <c r="I80" s="45"/>
      <c r="J80" s="44"/>
    </row>
    <row r="81" spans="2:10" ht="36" customHeight="1" outlineLevel="1" x14ac:dyDescent="0.2">
      <c r="B81" s="65" t="s">
        <v>167</v>
      </c>
      <c r="C81" s="79"/>
      <c r="D81" s="79"/>
      <c r="E81" s="35"/>
      <c r="F81" s="46">
        <v>166500</v>
      </c>
      <c r="G81" s="45"/>
      <c r="H81" s="45"/>
      <c r="I81" s="45"/>
      <c r="J81" s="44"/>
    </row>
    <row r="82" spans="2:10" ht="36" customHeight="1" outlineLevel="1" x14ac:dyDescent="0.2">
      <c r="B82" s="65" t="s">
        <v>166</v>
      </c>
      <c r="C82" s="79"/>
      <c r="D82" s="79"/>
      <c r="E82" s="35"/>
      <c r="F82" s="46">
        <v>175500</v>
      </c>
      <c r="G82" s="45"/>
      <c r="H82" s="45"/>
      <c r="I82" s="45"/>
      <c r="J82" s="44"/>
    </row>
    <row r="83" spans="2:10" ht="36" customHeight="1" outlineLevel="1" x14ac:dyDescent="0.2">
      <c r="B83" s="65" t="s">
        <v>165</v>
      </c>
      <c r="C83" s="79"/>
      <c r="D83" s="79"/>
      <c r="E83" s="35"/>
      <c r="F83" s="46">
        <v>184500</v>
      </c>
      <c r="G83" s="45"/>
      <c r="H83" s="45"/>
      <c r="I83" s="45"/>
      <c r="J83" s="44"/>
    </row>
    <row r="84" spans="2:10" ht="36" customHeight="1" outlineLevel="1" thickBot="1" x14ac:dyDescent="0.25">
      <c r="B84" s="65" t="s">
        <v>164</v>
      </c>
      <c r="C84" s="79"/>
      <c r="D84" s="79"/>
      <c r="E84" s="35"/>
      <c r="F84" s="46">
        <v>193500</v>
      </c>
      <c r="G84" s="45"/>
      <c r="H84" s="45"/>
      <c r="I84" s="45"/>
      <c r="J84" s="44"/>
    </row>
    <row r="85" spans="2:10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540 до 28692</v>
      </c>
      <c r="G85" s="74"/>
      <c r="H85" s="74"/>
      <c r="I85" s="74"/>
      <c r="J85" s="73"/>
    </row>
    <row r="86" spans="2:10" ht="36" customHeight="1" x14ac:dyDescent="0.2">
      <c r="B86" s="37" t="s">
        <v>162</v>
      </c>
      <c r="C86" s="36"/>
      <c r="D86" s="36"/>
      <c r="E86" s="35"/>
      <c r="F86" s="46">
        <v>4608</v>
      </c>
      <c r="G86" s="45"/>
      <c r="H86" s="45"/>
      <c r="I86" s="45"/>
      <c r="J86" s="44"/>
    </row>
    <row r="87" spans="2:10" ht="36" customHeight="1" x14ac:dyDescent="0.2">
      <c r="B87" s="37" t="s">
        <v>161</v>
      </c>
      <c r="C87" s="36"/>
      <c r="D87" s="36"/>
      <c r="E87" s="35"/>
      <c r="F87" s="46">
        <v>7812</v>
      </c>
      <c r="G87" s="45"/>
      <c r="H87" s="45"/>
      <c r="I87" s="45"/>
      <c r="J87" s="44"/>
    </row>
    <row r="88" spans="2:10" ht="36" customHeight="1" x14ac:dyDescent="0.2">
      <c r="B88" s="37" t="s">
        <v>160</v>
      </c>
      <c r="C88" s="36"/>
      <c r="D88" s="36"/>
      <c r="E88" s="35"/>
      <c r="F88" s="46">
        <v>1080</v>
      </c>
      <c r="G88" s="45"/>
      <c r="H88" s="45"/>
      <c r="I88" s="45"/>
      <c r="J88" s="44"/>
    </row>
    <row r="89" spans="2:10" ht="36" customHeight="1" x14ac:dyDescent="0.2">
      <c r="B89" s="31" t="s">
        <v>159</v>
      </c>
      <c r="C89" s="30"/>
      <c r="D89" s="30"/>
      <c r="E89" s="29"/>
      <c r="F89" s="28">
        <v>7812</v>
      </c>
      <c r="G89" s="27"/>
      <c r="H89" s="27"/>
      <c r="I89" s="27"/>
      <c r="J89" s="26"/>
    </row>
    <row r="90" spans="2:10" ht="36" customHeight="1" x14ac:dyDescent="0.2">
      <c r="B90" s="37" t="s">
        <v>158</v>
      </c>
      <c r="C90" s="36"/>
      <c r="D90" s="36"/>
      <c r="E90" s="35"/>
      <c r="F90" s="59">
        <v>3564</v>
      </c>
      <c r="G90" s="45"/>
      <c r="H90" s="45"/>
      <c r="I90" s="45"/>
      <c r="J90" s="44"/>
    </row>
    <row r="91" spans="2:10" ht="36" customHeight="1" x14ac:dyDescent="0.2">
      <c r="B91" s="37" t="s">
        <v>157</v>
      </c>
      <c r="C91" s="36"/>
      <c r="D91" s="36"/>
      <c r="E91" s="35"/>
      <c r="F91" s="59">
        <v>28692</v>
      </c>
      <c r="G91" s="45"/>
      <c r="H91" s="45"/>
      <c r="I91" s="45"/>
      <c r="J91" s="44"/>
    </row>
    <row r="92" spans="2:10" ht="36" customHeight="1" x14ac:dyDescent="0.2">
      <c r="B92" s="37" t="s">
        <v>156</v>
      </c>
      <c r="C92" s="36"/>
      <c r="D92" s="36"/>
      <c r="E92" s="35"/>
      <c r="F92" s="46">
        <v>540</v>
      </c>
      <c r="G92" s="45"/>
      <c r="H92" s="45"/>
      <c r="I92" s="45"/>
      <c r="J92" s="44"/>
    </row>
    <row r="93" spans="2:10" ht="36" customHeight="1" x14ac:dyDescent="0.2">
      <c r="B93" s="37" t="s">
        <v>155</v>
      </c>
      <c r="C93" s="36"/>
      <c r="D93" s="36"/>
      <c r="E93" s="35"/>
      <c r="F93" s="46">
        <v>540</v>
      </c>
      <c r="G93" s="45"/>
      <c r="H93" s="45"/>
      <c r="I93" s="45"/>
      <c r="J93" s="44"/>
    </row>
    <row r="94" spans="2:10" ht="36" customHeight="1" x14ac:dyDescent="0.2">
      <c r="B94" s="37" t="s">
        <v>154</v>
      </c>
      <c r="C94" s="36"/>
      <c r="D94" s="36"/>
      <c r="E94" s="35"/>
      <c r="F94" s="46">
        <v>1080</v>
      </c>
      <c r="G94" s="45"/>
      <c r="H94" s="45"/>
      <c r="I94" s="45"/>
      <c r="J94" s="44"/>
    </row>
    <row r="95" spans="2:10" ht="36" customHeight="1" x14ac:dyDescent="0.2">
      <c r="B95" s="37" t="s">
        <v>153</v>
      </c>
      <c r="C95" s="36"/>
      <c r="D95" s="36"/>
      <c r="E95" s="35"/>
      <c r="F95" s="46">
        <v>1620</v>
      </c>
      <c r="G95" s="45"/>
      <c r="H95" s="45"/>
      <c r="I95" s="45"/>
      <c r="J95" s="44"/>
    </row>
    <row r="96" spans="2:10" ht="36" customHeight="1" thickBot="1" x14ac:dyDescent="0.25">
      <c r="B96" s="58" t="s">
        <v>152</v>
      </c>
      <c r="C96" s="57"/>
      <c r="D96" s="57"/>
      <c r="E96" s="56"/>
      <c r="F96" s="46">
        <v>3564</v>
      </c>
      <c r="G96" s="45"/>
      <c r="H96" s="45"/>
      <c r="I96" s="45"/>
      <c r="J96" s="44"/>
    </row>
    <row r="97" spans="1:10" ht="54" customHeight="1" thickBot="1" x14ac:dyDescent="0.25">
      <c r="B97" s="72" t="s">
        <v>151</v>
      </c>
      <c r="C97" s="71"/>
      <c r="D97" s="71"/>
      <c r="E97" s="70"/>
      <c r="F97" s="69" t="str">
        <f>"Цена от "&amp;MIN(F99,F102:J103,H104,F105:J117)&amp;" до "&amp;MAX(F99,F102:J103,H104,F105:J117)</f>
        <v>Цена от 3564 до 79012,8</v>
      </c>
      <c r="G97" s="68"/>
      <c r="H97" s="68"/>
      <c r="I97" s="68"/>
      <c r="J97" s="67"/>
    </row>
    <row r="98" spans="1:10" ht="24" customHeight="1" thickBot="1" x14ac:dyDescent="0.25"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B99" s="37" t="s">
        <v>150</v>
      </c>
      <c r="C99" s="36"/>
      <c r="D99" s="36"/>
      <c r="E99" s="35"/>
      <c r="F99" s="46">
        <v>17100</v>
      </c>
      <c r="G99" s="45"/>
      <c r="H99" s="45"/>
      <c r="I99" s="45"/>
      <c r="J99" s="44"/>
    </row>
    <row r="100" spans="1:10" ht="36" customHeight="1" thickBot="1" x14ac:dyDescent="0.25">
      <c r="B100" s="37" t="s">
        <v>149</v>
      </c>
      <c r="C100" s="36"/>
      <c r="D100" s="36"/>
      <c r="E100" s="35"/>
      <c r="F100" s="55">
        <v>1710</v>
      </c>
      <c r="G100" s="54"/>
      <c r="H100" s="54"/>
      <c r="I100" s="54"/>
      <c r="J100" s="53"/>
    </row>
    <row r="101" spans="1:10" ht="24" customHeight="1" thickBot="1" x14ac:dyDescent="0.25"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63000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12744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62">
        <f>H104*1.2</f>
        <v>10195.199999999999</v>
      </c>
      <c r="G104" s="61">
        <f>H104*1.1</f>
        <v>9345.6</v>
      </c>
      <c r="H104" s="61">
        <v>8496</v>
      </c>
      <c r="I104" s="61">
        <f>H104*0.75</f>
        <v>6372</v>
      </c>
      <c r="J104" s="60">
        <f>H104*0.5</f>
        <v>4248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59">
        <v>8496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66">
        <v>3564</v>
      </c>
      <c r="G106" s="27"/>
      <c r="H106" s="27"/>
      <c r="I106" s="27"/>
      <c r="J106" s="26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19836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65844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79012.799999999988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12744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12744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21240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8496</v>
      </c>
      <c r="G113" s="45"/>
      <c r="H113" s="45"/>
      <c r="I113" s="45"/>
      <c r="J113" s="44"/>
    </row>
    <row r="114" spans="1:10" ht="36" customHeight="1" x14ac:dyDescent="0.2">
      <c r="B114" s="65" t="s">
        <v>136</v>
      </c>
      <c r="C114" s="64"/>
      <c r="D114" s="64"/>
      <c r="E114" s="63"/>
      <c r="F114" s="46">
        <v>7200</v>
      </c>
      <c r="G114" s="45"/>
      <c r="H114" s="45"/>
      <c r="I114" s="45"/>
      <c r="J114" s="44"/>
    </row>
    <row r="115" spans="1:10" ht="36" customHeight="1" x14ac:dyDescent="0.2">
      <c r="B115" s="65" t="s">
        <v>135</v>
      </c>
      <c r="C115" s="64"/>
      <c r="D115" s="64"/>
      <c r="E115" s="63"/>
      <c r="F115" s="46">
        <v>4320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33984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7092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120240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24480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62">
        <f>H120*1.2</f>
        <v>19872</v>
      </c>
      <c r="G120" s="61">
        <f>H120*1.1</f>
        <v>18216</v>
      </c>
      <c r="H120" s="61">
        <v>16560</v>
      </c>
      <c r="I120" s="61">
        <f>H120*0.75</f>
        <v>12420</v>
      </c>
      <c r="J120" s="60">
        <f>H120*0.5</f>
        <v>8280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59">
        <v>16560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59">
        <v>7200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38160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125280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150336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24480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24480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41040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16560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64800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13680</v>
      </c>
      <c r="G131" s="45"/>
      <c r="H131" s="45"/>
      <c r="I131" s="45"/>
      <c r="J131" s="44"/>
    </row>
    <row r="132" spans="1:10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B133" s="31" t="s">
        <v>116</v>
      </c>
      <c r="C133" s="30"/>
      <c r="D133" s="30"/>
      <c r="E133" s="29"/>
      <c r="F133" s="28">
        <v>17712</v>
      </c>
      <c r="G133" s="27"/>
      <c r="H133" s="27"/>
      <c r="I133" s="27"/>
      <c r="J133" s="26"/>
    </row>
    <row r="134" spans="1:10" ht="36" customHeight="1" x14ac:dyDescent="0.2">
      <c r="B134" s="37" t="s">
        <v>115</v>
      </c>
      <c r="C134" s="36"/>
      <c r="D134" s="36"/>
      <c r="E134" s="35"/>
      <c r="F134" s="46">
        <v>35424</v>
      </c>
      <c r="G134" s="45"/>
      <c r="H134" s="45"/>
      <c r="I134" s="45"/>
      <c r="J134" s="44"/>
    </row>
    <row r="135" spans="1:10" ht="36" customHeight="1" x14ac:dyDescent="0.2">
      <c r="B135" s="37" t="s">
        <v>114</v>
      </c>
      <c r="C135" s="36"/>
      <c r="D135" s="36"/>
      <c r="E135" s="35"/>
      <c r="F135" s="46">
        <v>44244</v>
      </c>
      <c r="G135" s="45"/>
      <c r="H135" s="45"/>
      <c r="I135" s="45"/>
      <c r="J135" s="44"/>
    </row>
    <row r="136" spans="1:10" ht="36" customHeight="1" x14ac:dyDescent="0.2">
      <c r="B136" s="37" t="s">
        <v>113</v>
      </c>
      <c r="C136" s="36"/>
      <c r="D136" s="36"/>
      <c r="E136" s="35"/>
      <c r="F136" s="46">
        <v>720</v>
      </c>
      <c r="G136" s="45"/>
      <c r="H136" s="45"/>
      <c r="I136" s="45"/>
      <c r="J136" s="44"/>
    </row>
    <row r="137" spans="1:10" ht="36" customHeight="1" x14ac:dyDescent="0.2">
      <c r="B137" s="37" t="s">
        <v>112</v>
      </c>
      <c r="C137" s="36"/>
      <c r="D137" s="36"/>
      <c r="E137" s="35"/>
      <c r="F137" s="46">
        <v>26928</v>
      </c>
      <c r="G137" s="45"/>
      <c r="H137" s="45"/>
      <c r="I137" s="45"/>
      <c r="J137" s="44"/>
    </row>
    <row r="138" spans="1:10" ht="36" customHeight="1" x14ac:dyDescent="0.2">
      <c r="B138" s="37" t="s">
        <v>111</v>
      </c>
      <c r="C138" s="36"/>
      <c r="D138" s="36"/>
      <c r="E138" s="35"/>
      <c r="F138" s="46">
        <v>53100</v>
      </c>
      <c r="G138" s="45"/>
      <c r="H138" s="45"/>
      <c r="I138" s="45"/>
      <c r="J138" s="44"/>
    </row>
    <row r="139" spans="1:10" ht="36" customHeight="1" x14ac:dyDescent="0.2">
      <c r="B139" s="37" t="s">
        <v>110</v>
      </c>
      <c r="C139" s="36"/>
      <c r="D139" s="36"/>
      <c r="E139" s="35"/>
      <c r="F139" s="46">
        <v>66600</v>
      </c>
      <c r="G139" s="45"/>
      <c r="H139" s="45"/>
      <c r="I139" s="45"/>
      <c r="J139" s="44"/>
    </row>
    <row r="140" spans="1:10" ht="36" customHeight="1" thickBot="1" x14ac:dyDescent="0.25">
      <c r="B140" s="43" t="s">
        <v>109</v>
      </c>
      <c r="C140" s="42"/>
      <c r="D140" s="42"/>
      <c r="E140" s="41"/>
      <c r="F140" s="34">
        <v>1080</v>
      </c>
      <c r="G140" s="33"/>
      <c r="H140" s="33"/>
      <c r="I140" s="33"/>
      <c r="J140" s="32"/>
    </row>
    <row r="141" spans="1:10" ht="24" thickBot="1" x14ac:dyDescent="0.25"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B143" s="37" t="s">
        <v>107</v>
      </c>
      <c r="C143" s="36"/>
      <c r="D143" s="36"/>
      <c r="E143" s="35"/>
      <c r="F143" s="34">
        <v>30096</v>
      </c>
      <c r="G143" s="33"/>
      <c r="H143" s="33"/>
      <c r="I143" s="33"/>
      <c r="J143" s="32"/>
    </row>
    <row r="144" spans="1:10" ht="24" customHeight="1" thickBot="1" x14ac:dyDescent="0.25"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customHeight="1" thickBot="1" x14ac:dyDescent="0.25"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18" customHeight="1" x14ac:dyDescent="0.2"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s="15" customFormat="1" ht="67.5" customHeight="1" x14ac:dyDescent="0.2">
      <c r="A148" s="10"/>
      <c r="B148" s="16" t="s">
        <v>105</v>
      </c>
      <c r="C148" s="16"/>
      <c r="D148" s="16"/>
      <c r="E148" s="16"/>
      <c r="F148" s="16"/>
      <c r="G148" s="16"/>
      <c r="H148" s="16"/>
      <c r="I148" s="16"/>
      <c r="J148" s="16"/>
    </row>
    <row r="149" spans="1:10" s="15" customFormat="1" ht="40.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s="13" customFormat="1" ht="27" customHeight="1" x14ac:dyDescent="0.2">
      <c r="A150" s="10" t="s">
        <v>103</v>
      </c>
      <c r="B150" s="14" t="s">
        <v>102</v>
      </c>
      <c r="C150" s="14"/>
      <c r="D150" s="14"/>
      <c r="E150" s="14"/>
      <c r="F150" s="14"/>
      <c r="G150" s="14"/>
      <c r="H150" s="14"/>
      <c r="I150" s="14"/>
      <c r="J150" s="14"/>
    </row>
    <row r="151" spans="1:10" s="13" customFormat="1" ht="27" customHeight="1" x14ac:dyDescent="0.2">
      <c r="A151" s="10"/>
      <c r="B151" s="14" t="s">
        <v>101</v>
      </c>
      <c r="C151" s="14"/>
      <c r="D151" s="14"/>
      <c r="E151" s="14"/>
      <c r="F151" s="14"/>
      <c r="G151" s="14"/>
      <c r="H151" s="14"/>
      <c r="I151" s="14"/>
      <c r="J151" s="14"/>
    </row>
    <row r="152" spans="1:10" s="11" customFormat="1" ht="40.5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18" customHeight="1" x14ac:dyDescent="0.2"/>
  </sheetData>
  <sheetProtection selectLockedCells="1" selectUnlockedCells="1"/>
  <mergeCells count="281">
    <mergeCell ref="B99:E99"/>
    <mergeCell ref="F99:J99"/>
    <mergeCell ref="B100:E100"/>
    <mergeCell ref="F100:J100"/>
    <mergeCell ref="B106:E106"/>
    <mergeCell ref="F106:J106"/>
    <mergeCell ref="F108:J108"/>
    <mergeCell ref="B109:E109"/>
    <mergeCell ref="F109:J109"/>
    <mergeCell ref="B105:E105"/>
    <mergeCell ref="F105:J105"/>
    <mergeCell ref="F122:J122"/>
    <mergeCell ref="B119:E119"/>
    <mergeCell ref="B111:E111"/>
    <mergeCell ref="B141:E141"/>
    <mergeCell ref="F141:J141"/>
    <mergeCell ref="B142:J142"/>
    <mergeCell ref="B143:E143"/>
    <mergeCell ref="F143:J143"/>
    <mergeCell ref="B123:E123"/>
    <mergeCell ref="F123:J123"/>
    <mergeCell ref="F96:J96"/>
    <mergeCell ref="B101:E101"/>
    <mergeCell ref="F101:J101"/>
    <mergeCell ref="B107:E107"/>
    <mergeCell ref="F107:J107"/>
    <mergeCell ref="B110:E110"/>
    <mergeCell ref="F110:J110"/>
    <mergeCell ref="B102:E102"/>
    <mergeCell ref="F102:J102"/>
    <mergeCell ref="B108:E108"/>
    <mergeCell ref="B104:E104"/>
    <mergeCell ref="B98:E98"/>
    <mergeCell ref="F98:J98"/>
    <mergeCell ref="B96:E96"/>
    <mergeCell ref="B128:E128"/>
    <mergeCell ref="F128:J128"/>
    <mergeCell ref="B118:E118"/>
    <mergeCell ref="F118:J118"/>
    <mergeCell ref="F124:J124"/>
    <mergeCell ref="B121:E121"/>
    <mergeCell ref="B152:J152"/>
    <mergeCell ref="B148:J148"/>
    <mergeCell ref="B149:J149"/>
    <mergeCell ref="B129:E129"/>
    <mergeCell ref="F129:J129"/>
    <mergeCell ref="F119:J119"/>
    <mergeCell ref="F121:J121"/>
    <mergeCell ref="B120:E120"/>
    <mergeCell ref="B122:E122"/>
    <mergeCell ref="B146:E146"/>
    <mergeCell ref="F146:J146"/>
    <mergeCell ref="B150:J150"/>
    <mergeCell ref="B151:J151"/>
    <mergeCell ref="B144:E144"/>
    <mergeCell ref="F144:J144"/>
    <mergeCell ref="B145:E145"/>
    <mergeCell ref="F145:J145"/>
    <mergeCell ref="B140:E140"/>
    <mergeCell ref="F140:J140"/>
    <mergeCell ref="B137:E137"/>
    <mergeCell ref="F137:J137"/>
    <mergeCell ref="B138:E138"/>
    <mergeCell ref="F138:J138"/>
    <mergeCell ref="B135:E135"/>
    <mergeCell ref="F135:J135"/>
    <mergeCell ref="B136:E136"/>
    <mergeCell ref="F136:J136"/>
    <mergeCell ref="B139:E139"/>
    <mergeCell ref="F139:J139"/>
    <mergeCell ref="F126:J126"/>
    <mergeCell ref="B127:E127"/>
    <mergeCell ref="F127:J127"/>
    <mergeCell ref="B124:E124"/>
    <mergeCell ref="B126:E126"/>
    <mergeCell ref="B125:E125"/>
    <mergeCell ref="F125:J125"/>
    <mergeCell ref="B134:E134"/>
    <mergeCell ref="F134:J134"/>
    <mergeCell ref="B133:E133"/>
    <mergeCell ref="F133:J133"/>
    <mergeCell ref="B130:E130"/>
    <mergeCell ref="F130:J130"/>
    <mergeCell ref="B132:E132"/>
    <mergeCell ref="F132:J132"/>
    <mergeCell ref="B131:E131"/>
    <mergeCell ref="F131:J131"/>
    <mergeCell ref="B92:E92"/>
    <mergeCell ref="F92:J92"/>
    <mergeCell ref="B88:E88"/>
    <mergeCell ref="F88:J88"/>
    <mergeCell ref="F91:J91"/>
    <mergeCell ref="B90:E90"/>
    <mergeCell ref="F90:J90"/>
    <mergeCell ref="B91:E91"/>
    <mergeCell ref="B87:E87"/>
    <mergeCell ref="F87:J87"/>
    <mergeCell ref="B89:E89"/>
    <mergeCell ref="F89:J89"/>
    <mergeCell ref="B84:E84"/>
    <mergeCell ref="F84:J84"/>
    <mergeCell ref="B85:E85"/>
    <mergeCell ref="F85:J85"/>
    <mergeCell ref="B97:E97"/>
    <mergeCell ref="F97:J97"/>
    <mergeCell ref="B81:E81"/>
    <mergeCell ref="F81:J81"/>
    <mergeCell ref="B82:E82"/>
    <mergeCell ref="F82:J82"/>
    <mergeCell ref="B83:E83"/>
    <mergeCell ref="F83:J83"/>
    <mergeCell ref="B86:E86"/>
    <mergeCell ref="F86:J86"/>
    <mergeCell ref="B93:E93"/>
    <mergeCell ref="F93:J93"/>
    <mergeCell ref="B94:E94"/>
    <mergeCell ref="F94:J94"/>
    <mergeCell ref="B95:E95"/>
    <mergeCell ref="F95:J95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6:E6"/>
    <mergeCell ref="B3:E3"/>
    <mergeCell ref="B7:J7"/>
    <mergeCell ref="B8:E8"/>
    <mergeCell ref="B38:E38"/>
    <mergeCell ref="F38:J38"/>
    <mergeCell ref="B33:E33"/>
    <mergeCell ref="F33:J33"/>
    <mergeCell ref="B34:E34"/>
    <mergeCell ref="F34:J34"/>
    <mergeCell ref="B21:E21"/>
    <mergeCell ref="F21:J21"/>
    <mergeCell ref="B12:J12"/>
    <mergeCell ref="B15:J15"/>
    <mergeCell ref="B20:J20"/>
    <mergeCell ref="B1:J1"/>
    <mergeCell ref="F2:J2"/>
    <mergeCell ref="B4:J4"/>
    <mergeCell ref="B5:E5"/>
    <mergeCell ref="F5:J5"/>
    <mergeCell ref="F28:J28"/>
    <mergeCell ref="B29:E29"/>
    <mergeCell ref="F29:J29"/>
    <mergeCell ref="B9:E9"/>
    <mergeCell ref="B11:E11"/>
    <mergeCell ref="B10:E10"/>
    <mergeCell ref="F19:J19"/>
    <mergeCell ref="B19:E19"/>
    <mergeCell ref="B18:E18"/>
    <mergeCell ref="F18:J18"/>
    <mergeCell ref="B37:E37"/>
    <mergeCell ref="F37:J37"/>
    <mergeCell ref="B30:E30"/>
    <mergeCell ref="F30:J30"/>
    <mergeCell ref="B31:E31"/>
    <mergeCell ref="F31:J31"/>
    <mergeCell ref="B32:E32"/>
    <mergeCell ref="F32:J32"/>
    <mergeCell ref="B35:E35"/>
    <mergeCell ref="F35:J35"/>
    <mergeCell ref="F24:J24"/>
    <mergeCell ref="B25:E25"/>
    <mergeCell ref="F25:J25"/>
    <mergeCell ref="B26:E26"/>
    <mergeCell ref="F26:J26"/>
    <mergeCell ref="B36:E36"/>
    <mergeCell ref="F36:J36"/>
    <mergeCell ref="B27:E27"/>
    <mergeCell ref="F27:J27"/>
    <mergeCell ref="B28:E28"/>
    <mergeCell ref="B17:E17"/>
    <mergeCell ref="F17:J17"/>
    <mergeCell ref="B13:E13"/>
    <mergeCell ref="F13:J13"/>
    <mergeCell ref="B14:E14"/>
    <mergeCell ref="F14:J14"/>
    <mergeCell ref="B16:E16"/>
    <mergeCell ref="F16:J16"/>
    <mergeCell ref="B116:E116"/>
    <mergeCell ref="B114:E114"/>
    <mergeCell ref="B115:E115"/>
    <mergeCell ref="F111:J111"/>
    <mergeCell ref="B112:E112"/>
    <mergeCell ref="B22:E22"/>
    <mergeCell ref="F22:J22"/>
    <mergeCell ref="B23:E23"/>
    <mergeCell ref="F23:J23"/>
    <mergeCell ref="B24:E24"/>
    <mergeCell ref="F112:J112"/>
    <mergeCell ref="B117:E117"/>
    <mergeCell ref="F117:J117"/>
    <mergeCell ref="B103:E103"/>
    <mergeCell ref="F103:J103"/>
    <mergeCell ref="F116:J116"/>
    <mergeCell ref="F114:J114"/>
    <mergeCell ref="B113:E113"/>
    <mergeCell ref="F113:J113"/>
    <mergeCell ref="F115:J115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206"/>
  <sheetViews>
    <sheetView view="pageBreakPreview" topLeftCell="B1" zoomScale="65" zoomScaleNormal="60" zoomScaleSheetLayoutView="65" workbookViewId="0">
      <pane ySplit="4" topLeftCell="A149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18.1406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78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76248</v>
      </c>
      <c r="G8" s="98">
        <f>H8*1.1</f>
        <v>69894</v>
      </c>
      <c r="H8" s="98">
        <v>63540</v>
      </c>
      <c r="I8" s="98">
        <f>H8*0.75</f>
        <v>47655</v>
      </c>
      <c r="J8" s="98">
        <f>H8*0.5</f>
        <v>31770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107136</v>
      </c>
      <c r="G9" s="96">
        <f>H9*1.1</f>
        <v>98208.000000000015</v>
      </c>
      <c r="H9" s="96">
        <v>89280</v>
      </c>
      <c r="I9" s="96">
        <f>H9*0.75</f>
        <v>66960</v>
      </c>
      <c r="J9" s="96">
        <f>H9*0.5</f>
        <v>44640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91368</v>
      </c>
      <c r="G10" s="96">
        <f>H10*1.1</f>
        <v>83754</v>
      </c>
      <c r="H10" s="96">
        <v>76140</v>
      </c>
      <c r="I10" s="96">
        <f>H10*0.75</f>
        <v>57105</v>
      </c>
      <c r="J10" s="96">
        <f>H10*0.5</f>
        <v>38070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128736</v>
      </c>
      <c r="G11" s="94">
        <f>H11*1.1</f>
        <v>118008.00000000001</v>
      </c>
      <c r="H11" s="94">
        <v>107280</v>
      </c>
      <c r="I11" s="94">
        <f>H11*0.75</f>
        <v>80460</v>
      </c>
      <c r="J11" s="94">
        <f>H11*0.5</f>
        <v>53640</v>
      </c>
    </row>
    <row r="12" spans="1:10" ht="24" customHeight="1" thickBot="1" x14ac:dyDescent="0.25">
      <c r="A12" s="10"/>
      <c r="B12" s="25"/>
      <c r="C12" s="24"/>
      <c r="D12" s="24"/>
      <c r="E12" s="23"/>
      <c r="F12" s="22"/>
      <c r="G12" s="21"/>
      <c r="H12" s="21"/>
      <c r="I12" s="21"/>
      <c r="J12" s="2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18540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26640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24"/>
      <c r="D15" s="24"/>
      <c r="E15" s="23"/>
      <c r="F15" s="22"/>
      <c r="G15" s="21"/>
      <c r="H15" s="21"/>
      <c r="I15" s="21"/>
      <c r="J15" s="2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287">
        <v>1620</v>
      </c>
      <c r="G16" s="286"/>
      <c r="H16" s="286"/>
      <c r="I16" s="286"/>
      <c r="J16" s="285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138">
        <v>2304</v>
      </c>
      <c r="G17" s="137"/>
      <c r="H17" s="137"/>
      <c r="I17" s="137"/>
      <c r="J17" s="136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138">
        <v>2880</v>
      </c>
      <c r="G18" s="137"/>
      <c r="H18" s="137"/>
      <c r="I18" s="137"/>
      <c r="J18" s="136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284">
        <v>4032</v>
      </c>
      <c r="G19" s="219"/>
      <c r="H19" s="219"/>
      <c r="I19" s="219"/>
      <c r="J19" s="218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"&amp;MIN($F$22:F101)&amp;" до "&amp;MAX($F$22:F101)</f>
        <v>Цена от 17100 до 1368000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17100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34200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51300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68400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85500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102600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119700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136800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153900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171000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188100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205200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222300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239400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256500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273600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290700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307800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324900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342000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296</v>
      </c>
      <c r="C42" s="79"/>
      <c r="D42" s="79"/>
      <c r="E42" s="35"/>
      <c r="F42" s="46">
        <v>359100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295</v>
      </c>
      <c r="C43" s="79"/>
      <c r="D43" s="79"/>
      <c r="E43" s="35"/>
      <c r="F43" s="46">
        <v>376200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294</v>
      </c>
      <c r="C44" s="79"/>
      <c r="D44" s="79"/>
      <c r="E44" s="35"/>
      <c r="F44" s="46">
        <v>393300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293</v>
      </c>
      <c r="C45" s="79"/>
      <c r="D45" s="79"/>
      <c r="E45" s="35"/>
      <c r="F45" s="46">
        <v>410400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292</v>
      </c>
      <c r="C46" s="79"/>
      <c r="D46" s="79"/>
      <c r="E46" s="35"/>
      <c r="F46" s="46">
        <v>427500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291</v>
      </c>
      <c r="C47" s="79"/>
      <c r="D47" s="79"/>
      <c r="E47" s="35"/>
      <c r="F47" s="46">
        <v>444600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290</v>
      </c>
      <c r="C48" s="79"/>
      <c r="D48" s="79"/>
      <c r="E48" s="35"/>
      <c r="F48" s="46">
        <v>461700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289</v>
      </c>
      <c r="C49" s="79"/>
      <c r="D49" s="79"/>
      <c r="E49" s="35"/>
      <c r="F49" s="46">
        <v>478800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288</v>
      </c>
      <c r="C50" s="79"/>
      <c r="D50" s="79"/>
      <c r="E50" s="35"/>
      <c r="F50" s="46">
        <v>495900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287</v>
      </c>
      <c r="C51" s="79"/>
      <c r="D51" s="79"/>
      <c r="E51" s="35"/>
      <c r="F51" s="46">
        <v>513000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341</v>
      </c>
      <c r="C52" s="79"/>
      <c r="D52" s="79"/>
      <c r="E52" s="35"/>
      <c r="F52" s="46">
        <v>530100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340</v>
      </c>
      <c r="C53" s="79"/>
      <c r="D53" s="79"/>
      <c r="E53" s="35"/>
      <c r="F53" s="46">
        <v>547200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339</v>
      </c>
      <c r="C54" s="79"/>
      <c r="D54" s="79"/>
      <c r="E54" s="35"/>
      <c r="F54" s="46">
        <v>564300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338</v>
      </c>
      <c r="C55" s="79"/>
      <c r="D55" s="79"/>
      <c r="E55" s="35"/>
      <c r="F55" s="46">
        <v>581400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337</v>
      </c>
      <c r="C56" s="79"/>
      <c r="D56" s="79"/>
      <c r="E56" s="35"/>
      <c r="F56" s="46">
        <v>598500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336</v>
      </c>
      <c r="C57" s="79"/>
      <c r="D57" s="79"/>
      <c r="E57" s="35"/>
      <c r="F57" s="46">
        <v>615600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335</v>
      </c>
      <c r="C58" s="79"/>
      <c r="D58" s="79"/>
      <c r="E58" s="35"/>
      <c r="F58" s="46">
        <v>632700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334</v>
      </c>
      <c r="C59" s="79"/>
      <c r="D59" s="79"/>
      <c r="E59" s="35"/>
      <c r="F59" s="46">
        <v>649800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333</v>
      </c>
      <c r="C60" s="79"/>
      <c r="D60" s="79"/>
      <c r="E60" s="35"/>
      <c r="F60" s="46">
        <v>666900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332</v>
      </c>
      <c r="C61" s="79"/>
      <c r="D61" s="79"/>
      <c r="E61" s="35"/>
      <c r="F61" s="46">
        <v>684000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206</v>
      </c>
      <c r="C62" s="79"/>
      <c r="D62" s="79"/>
      <c r="E62" s="35"/>
      <c r="F62" s="46">
        <v>34200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205</v>
      </c>
      <c r="C63" s="79"/>
      <c r="D63" s="79"/>
      <c r="E63" s="35"/>
      <c r="F63" s="46">
        <v>68400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204</v>
      </c>
      <c r="C64" s="79"/>
      <c r="D64" s="79"/>
      <c r="E64" s="35"/>
      <c r="F64" s="46">
        <v>102600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203</v>
      </c>
      <c r="C65" s="79"/>
      <c r="D65" s="79"/>
      <c r="E65" s="35"/>
      <c r="F65" s="46">
        <v>136800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202</v>
      </c>
      <c r="C66" s="79"/>
      <c r="D66" s="79"/>
      <c r="E66" s="35"/>
      <c r="F66" s="46">
        <v>171000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201</v>
      </c>
      <c r="C67" s="79"/>
      <c r="D67" s="79"/>
      <c r="E67" s="35"/>
      <c r="F67" s="46">
        <v>205200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200</v>
      </c>
      <c r="C68" s="79"/>
      <c r="D68" s="79"/>
      <c r="E68" s="35"/>
      <c r="F68" s="46">
        <v>239400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199</v>
      </c>
      <c r="C69" s="79"/>
      <c r="D69" s="79"/>
      <c r="E69" s="35"/>
      <c r="F69" s="46">
        <v>273600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198</v>
      </c>
      <c r="C70" s="79"/>
      <c r="D70" s="79"/>
      <c r="E70" s="35"/>
      <c r="F70" s="46">
        <v>307800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197</v>
      </c>
      <c r="C71" s="79"/>
      <c r="D71" s="79"/>
      <c r="E71" s="35"/>
      <c r="F71" s="46">
        <v>342000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196</v>
      </c>
      <c r="C72" s="79"/>
      <c r="D72" s="79"/>
      <c r="E72" s="35"/>
      <c r="F72" s="46">
        <v>376200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195</v>
      </c>
      <c r="C73" s="79"/>
      <c r="D73" s="79"/>
      <c r="E73" s="35"/>
      <c r="F73" s="46">
        <v>410400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194</v>
      </c>
      <c r="C74" s="79"/>
      <c r="D74" s="79"/>
      <c r="E74" s="35"/>
      <c r="F74" s="46">
        <v>444600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193</v>
      </c>
      <c r="C75" s="79"/>
      <c r="D75" s="79"/>
      <c r="E75" s="35"/>
      <c r="F75" s="46">
        <v>478800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192</v>
      </c>
      <c r="C76" s="79"/>
      <c r="D76" s="79"/>
      <c r="E76" s="35"/>
      <c r="F76" s="46">
        <v>513000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191</v>
      </c>
      <c r="C77" s="79"/>
      <c r="D77" s="79"/>
      <c r="E77" s="35"/>
      <c r="F77" s="46">
        <v>547200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190</v>
      </c>
      <c r="C78" s="79"/>
      <c r="D78" s="79"/>
      <c r="E78" s="35"/>
      <c r="F78" s="46">
        <v>581400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189</v>
      </c>
      <c r="C79" s="79"/>
      <c r="D79" s="79"/>
      <c r="E79" s="35"/>
      <c r="F79" s="46">
        <v>615600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188</v>
      </c>
      <c r="C80" s="79"/>
      <c r="D80" s="79"/>
      <c r="E80" s="35"/>
      <c r="F80" s="46">
        <v>649800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187</v>
      </c>
      <c r="C81" s="79"/>
      <c r="D81" s="79"/>
      <c r="E81" s="35"/>
      <c r="F81" s="46">
        <v>684000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286</v>
      </c>
      <c r="C82" s="79"/>
      <c r="D82" s="79"/>
      <c r="E82" s="35"/>
      <c r="F82" s="46">
        <v>718200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285</v>
      </c>
      <c r="C83" s="79"/>
      <c r="D83" s="79"/>
      <c r="E83" s="35"/>
      <c r="F83" s="46">
        <v>752400</v>
      </c>
      <c r="G83" s="45"/>
      <c r="H83" s="45"/>
      <c r="I83" s="45"/>
      <c r="J83" s="44"/>
    </row>
    <row r="84" spans="1:10" ht="36" customHeight="1" outlineLevel="1" x14ac:dyDescent="0.2">
      <c r="A84" s="10"/>
      <c r="B84" s="65" t="s">
        <v>284</v>
      </c>
      <c r="C84" s="79"/>
      <c r="D84" s="79"/>
      <c r="E84" s="35"/>
      <c r="F84" s="46">
        <v>786600</v>
      </c>
      <c r="G84" s="45"/>
      <c r="H84" s="45"/>
      <c r="I84" s="45"/>
      <c r="J84" s="44"/>
    </row>
    <row r="85" spans="1:10" ht="36" customHeight="1" outlineLevel="1" x14ac:dyDescent="0.2">
      <c r="A85" s="10"/>
      <c r="B85" s="65" t="s">
        <v>283</v>
      </c>
      <c r="C85" s="79"/>
      <c r="D85" s="79"/>
      <c r="E85" s="35"/>
      <c r="F85" s="46">
        <v>820800</v>
      </c>
      <c r="G85" s="45"/>
      <c r="H85" s="45"/>
      <c r="I85" s="45"/>
      <c r="J85" s="44"/>
    </row>
    <row r="86" spans="1:10" ht="36" customHeight="1" outlineLevel="1" x14ac:dyDescent="0.2">
      <c r="A86" s="10"/>
      <c r="B86" s="65" t="s">
        <v>282</v>
      </c>
      <c r="C86" s="79"/>
      <c r="D86" s="79"/>
      <c r="E86" s="35"/>
      <c r="F86" s="46">
        <v>855000</v>
      </c>
      <c r="G86" s="45"/>
      <c r="H86" s="45"/>
      <c r="I86" s="45"/>
      <c r="J86" s="44"/>
    </row>
    <row r="87" spans="1:10" ht="36" customHeight="1" outlineLevel="1" x14ac:dyDescent="0.2">
      <c r="A87" s="10"/>
      <c r="B87" s="65" t="s">
        <v>281</v>
      </c>
      <c r="C87" s="79"/>
      <c r="D87" s="79"/>
      <c r="E87" s="35"/>
      <c r="F87" s="46">
        <v>889200</v>
      </c>
      <c r="G87" s="45"/>
      <c r="H87" s="45"/>
      <c r="I87" s="45"/>
      <c r="J87" s="44"/>
    </row>
    <row r="88" spans="1:10" ht="36" customHeight="1" outlineLevel="1" x14ac:dyDescent="0.2">
      <c r="A88" s="10"/>
      <c r="B88" s="65" t="s">
        <v>280</v>
      </c>
      <c r="C88" s="79"/>
      <c r="D88" s="79"/>
      <c r="E88" s="35"/>
      <c r="F88" s="46">
        <v>923400</v>
      </c>
      <c r="G88" s="45"/>
      <c r="H88" s="45"/>
      <c r="I88" s="45"/>
      <c r="J88" s="44"/>
    </row>
    <row r="89" spans="1:10" ht="36" customHeight="1" outlineLevel="1" x14ac:dyDescent="0.2">
      <c r="A89" s="10"/>
      <c r="B89" s="65" t="s">
        <v>279</v>
      </c>
      <c r="C89" s="79"/>
      <c r="D89" s="79"/>
      <c r="E89" s="35"/>
      <c r="F89" s="46">
        <v>957600</v>
      </c>
      <c r="G89" s="45"/>
      <c r="H89" s="45"/>
      <c r="I89" s="45"/>
      <c r="J89" s="44"/>
    </row>
    <row r="90" spans="1:10" ht="36" customHeight="1" outlineLevel="1" x14ac:dyDescent="0.2">
      <c r="A90" s="10"/>
      <c r="B90" s="65" t="s">
        <v>278</v>
      </c>
      <c r="C90" s="79"/>
      <c r="D90" s="79"/>
      <c r="E90" s="35"/>
      <c r="F90" s="46">
        <v>991800</v>
      </c>
      <c r="G90" s="45"/>
      <c r="H90" s="45"/>
      <c r="I90" s="45"/>
      <c r="J90" s="44"/>
    </row>
    <row r="91" spans="1:10" ht="36" customHeight="1" outlineLevel="1" x14ac:dyDescent="0.2">
      <c r="A91" s="10"/>
      <c r="B91" s="65" t="s">
        <v>277</v>
      </c>
      <c r="C91" s="79"/>
      <c r="D91" s="79"/>
      <c r="E91" s="35"/>
      <c r="F91" s="46">
        <v>1026000</v>
      </c>
      <c r="G91" s="45"/>
      <c r="H91" s="45"/>
      <c r="I91" s="45"/>
      <c r="J91" s="44"/>
    </row>
    <row r="92" spans="1:10" ht="36" customHeight="1" outlineLevel="1" x14ac:dyDescent="0.2">
      <c r="A92" s="10"/>
      <c r="B92" s="65" t="s">
        <v>331</v>
      </c>
      <c r="C92" s="79"/>
      <c r="D92" s="79"/>
      <c r="E92" s="35"/>
      <c r="F92" s="46">
        <v>1060200</v>
      </c>
      <c r="G92" s="45"/>
      <c r="H92" s="45"/>
      <c r="I92" s="45"/>
      <c r="J92" s="44"/>
    </row>
    <row r="93" spans="1:10" ht="36" customHeight="1" outlineLevel="1" x14ac:dyDescent="0.2">
      <c r="A93" s="10"/>
      <c r="B93" s="65" t="s">
        <v>330</v>
      </c>
      <c r="C93" s="79"/>
      <c r="D93" s="79"/>
      <c r="E93" s="35"/>
      <c r="F93" s="46">
        <v>1094400</v>
      </c>
      <c r="G93" s="45"/>
      <c r="H93" s="45"/>
      <c r="I93" s="45"/>
      <c r="J93" s="44"/>
    </row>
    <row r="94" spans="1:10" ht="36" customHeight="1" outlineLevel="1" x14ac:dyDescent="0.2">
      <c r="A94" s="10"/>
      <c r="B94" s="65" t="s">
        <v>329</v>
      </c>
      <c r="C94" s="79"/>
      <c r="D94" s="79"/>
      <c r="E94" s="35"/>
      <c r="F94" s="46">
        <v>1128600</v>
      </c>
      <c r="G94" s="45"/>
      <c r="H94" s="45"/>
      <c r="I94" s="45"/>
      <c r="J94" s="44"/>
    </row>
    <row r="95" spans="1:10" ht="36" customHeight="1" outlineLevel="1" x14ac:dyDescent="0.2">
      <c r="A95" s="10"/>
      <c r="B95" s="65" t="s">
        <v>328</v>
      </c>
      <c r="C95" s="79"/>
      <c r="D95" s="79"/>
      <c r="E95" s="35"/>
      <c r="F95" s="46">
        <v>1162800</v>
      </c>
      <c r="G95" s="45"/>
      <c r="H95" s="45"/>
      <c r="I95" s="45"/>
      <c r="J95" s="44"/>
    </row>
    <row r="96" spans="1:10" ht="36" customHeight="1" outlineLevel="1" x14ac:dyDescent="0.2">
      <c r="A96" s="10"/>
      <c r="B96" s="65" t="s">
        <v>327</v>
      </c>
      <c r="C96" s="79"/>
      <c r="D96" s="79"/>
      <c r="E96" s="35"/>
      <c r="F96" s="46">
        <v>1197000</v>
      </c>
      <c r="G96" s="45"/>
      <c r="H96" s="45"/>
      <c r="I96" s="45"/>
      <c r="J96" s="44"/>
    </row>
    <row r="97" spans="1:10" ht="36" customHeight="1" outlineLevel="1" x14ac:dyDescent="0.2">
      <c r="A97" s="10"/>
      <c r="B97" s="65" t="s">
        <v>326</v>
      </c>
      <c r="C97" s="79"/>
      <c r="D97" s="79"/>
      <c r="E97" s="35"/>
      <c r="F97" s="46">
        <v>1231200</v>
      </c>
      <c r="G97" s="45"/>
      <c r="H97" s="45"/>
      <c r="I97" s="45"/>
      <c r="J97" s="44"/>
    </row>
    <row r="98" spans="1:10" ht="36" customHeight="1" outlineLevel="1" x14ac:dyDescent="0.2">
      <c r="A98" s="10"/>
      <c r="B98" s="65" t="s">
        <v>325</v>
      </c>
      <c r="C98" s="79"/>
      <c r="D98" s="79"/>
      <c r="E98" s="35"/>
      <c r="F98" s="46">
        <v>1265400</v>
      </c>
      <c r="G98" s="45"/>
      <c r="H98" s="45"/>
      <c r="I98" s="45"/>
      <c r="J98" s="44"/>
    </row>
    <row r="99" spans="1:10" ht="36" customHeight="1" outlineLevel="1" x14ac:dyDescent="0.2">
      <c r="A99" s="10"/>
      <c r="B99" s="65" t="s">
        <v>324</v>
      </c>
      <c r="C99" s="79"/>
      <c r="D99" s="79"/>
      <c r="E99" s="35"/>
      <c r="F99" s="46">
        <v>1299600</v>
      </c>
      <c r="G99" s="45"/>
      <c r="H99" s="45"/>
      <c r="I99" s="45"/>
      <c r="J99" s="44"/>
    </row>
    <row r="100" spans="1:10" ht="36" customHeight="1" outlineLevel="1" x14ac:dyDescent="0.2">
      <c r="A100" s="10"/>
      <c r="B100" s="65" t="s">
        <v>323</v>
      </c>
      <c r="C100" s="79"/>
      <c r="D100" s="79"/>
      <c r="E100" s="35"/>
      <c r="F100" s="46">
        <v>1333800</v>
      </c>
      <c r="G100" s="45"/>
      <c r="H100" s="45"/>
      <c r="I100" s="45"/>
      <c r="J100" s="44"/>
    </row>
    <row r="101" spans="1:10" ht="36" customHeight="1" outlineLevel="1" thickBot="1" x14ac:dyDescent="0.25">
      <c r="A101" s="10"/>
      <c r="B101" s="65" t="s">
        <v>322</v>
      </c>
      <c r="C101" s="79"/>
      <c r="D101" s="79"/>
      <c r="E101" s="35"/>
      <c r="F101" s="46">
        <v>1368000</v>
      </c>
      <c r="G101" s="45"/>
      <c r="H101" s="45"/>
      <c r="I101" s="45"/>
      <c r="J101" s="44"/>
    </row>
    <row r="102" spans="1:10" ht="36" customHeight="1" thickBot="1" x14ac:dyDescent="0.25">
      <c r="A102" s="10"/>
      <c r="B102" s="283" t="s">
        <v>186</v>
      </c>
      <c r="C102" s="282"/>
      <c r="D102" s="282"/>
      <c r="E102" s="281"/>
      <c r="F102" s="280" t="str">
        <f>"Цена от "&amp;MIN(F103:F124)&amp;" до "&amp;MAX(F103:F124)</f>
        <v>Цена от 20340 до 367650</v>
      </c>
      <c r="G102" s="279"/>
      <c r="H102" s="279"/>
      <c r="I102" s="279"/>
      <c r="J102" s="278"/>
    </row>
    <row r="103" spans="1:10" ht="36" customHeight="1" outlineLevel="1" x14ac:dyDescent="0.2">
      <c r="A103" s="10"/>
      <c r="B103" s="85" t="s">
        <v>185</v>
      </c>
      <c r="C103" s="277"/>
      <c r="D103" s="277"/>
      <c r="E103" s="276"/>
      <c r="F103" s="275">
        <v>20340</v>
      </c>
      <c r="G103" s="274"/>
      <c r="H103" s="274"/>
      <c r="I103" s="274"/>
      <c r="J103" s="273"/>
    </row>
    <row r="104" spans="1:10" ht="36" customHeight="1" outlineLevel="1" x14ac:dyDescent="0.2">
      <c r="A104" s="10"/>
      <c r="B104" s="65" t="s">
        <v>184</v>
      </c>
      <c r="C104" s="64"/>
      <c r="D104" s="64"/>
      <c r="E104" s="63"/>
      <c r="F104" s="209">
        <v>31140</v>
      </c>
      <c r="G104" s="208"/>
      <c r="H104" s="208"/>
      <c r="I104" s="208"/>
      <c r="J104" s="207"/>
    </row>
    <row r="105" spans="1:10" ht="36" customHeight="1" outlineLevel="1" x14ac:dyDescent="0.2">
      <c r="A105" s="10"/>
      <c r="B105" s="65" t="s">
        <v>183</v>
      </c>
      <c r="C105" s="64"/>
      <c r="D105" s="64"/>
      <c r="E105" s="63"/>
      <c r="F105" s="209">
        <v>42750</v>
      </c>
      <c r="G105" s="208"/>
      <c r="H105" s="208"/>
      <c r="I105" s="208"/>
      <c r="J105" s="207"/>
    </row>
    <row r="106" spans="1:10" ht="36" customHeight="1" outlineLevel="1" x14ac:dyDescent="0.2">
      <c r="A106" s="10"/>
      <c r="B106" s="65" t="s">
        <v>182</v>
      </c>
      <c r="C106" s="64"/>
      <c r="D106" s="64"/>
      <c r="E106" s="63"/>
      <c r="F106" s="209">
        <v>59850</v>
      </c>
      <c r="G106" s="208"/>
      <c r="H106" s="208"/>
      <c r="I106" s="208"/>
      <c r="J106" s="207"/>
    </row>
    <row r="107" spans="1:10" ht="36" customHeight="1" outlineLevel="1" x14ac:dyDescent="0.2">
      <c r="A107" s="10"/>
      <c r="B107" s="65" t="s">
        <v>181</v>
      </c>
      <c r="C107" s="79"/>
      <c r="D107" s="79"/>
      <c r="E107" s="35"/>
      <c r="F107" s="46">
        <v>76950</v>
      </c>
      <c r="G107" s="45"/>
      <c r="H107" s="45"/>
      <c r="I107" s="45"/>
      <c r="J107" s="44"/>
    </row>
    <row r="108" spans="1:10" ht="36" customHeight="1" outlineLevel="1" x14ac:dyDescent="0.2">
      <c r="A108" s="10"/>
      <c r="B108" s="65" t="s">
        <v>180</v>
      </c>
      <c r="C108" s="79"/>
      <c r="D108" s="79"/>
      <c r="E108" s="35"/>
      <c r="F108" s="46">
        <v>94050</v>
      </c>
      <c r="G108" s="45"/>
      <c r="H108" s="45"/>
      <c r="I108" s="45"/>
      <c r="J108" s="44"/>
    </row>
    <row r="109" spans="1:10" ht="36" customHeight="1" outlineLevel="1" x14ac:dyDescent="0.2">
      <c r="A109" s="10"/>
      <c r="B109" s="65" t="s">
        <v>179</v>
      </c>
      <c r="C109" s="79"/>
      <c r="D109" s="79"/>
      <c r="E109" s="35"/>
      <c r="F109" s="46">
        <v>111150</v>
      </c>
      <c r="G109" s="45"/>
      <c r="H109" s="45"/>
      <c r="I109" s="45"/>
      <c r="J109" s="44"/>
    </row>
    <row r="110" spans="1:10" ht="36" customHeight="1" outlineLevel="1" x14ac:dyDescent="0.2">
      <c r="A110" s="10"/>
      <c r="B110" s="65" t="s">
        <v>178</v>
      </c>
      <c r="C110" s="79"/>
      <c r="D110" s="79"/>
      <c r="E110" s="35"/>
      <c r="F110" s="46">
        <v>128250</v>
      </c>
      <c r="G110" s="45"/>
      <c r="H110" s="45"/>
      <c r="I110" s="45"/>
      <c r="J110" s="44"/>
    </row>
    <row r="111" spans="1:10" ht="36" customHeight="1" outlineLevel="1" x14ac:dyDescent="0.2">
      <c r="A111" s="10"/>
      <c r="B111" s="65" t="s">
        <v>177</v>
      </c>
      <c r="C111" s="79"/>
      <c r="D111" s="79"/>
      <c r="E111" s="35"/>
      <c r="F111" s="46">
        <v>145350</v>
      </c>
      <c r="G111" s="45"/>
      <c r="H111" s="45"/>
      <c r="I111" s="45"/>
      <c r="J111" s="44"/>
    </row>
    <row r="112" spans="1:10" ht="36" customHeight="1" outlineLevel="1" x14ac:dyDescent="0.2">
      <c r="A112" s="10"/>
      <c r="B112" s="65" t="s">
        <v>176</v>
      </c>
      <c r="C112" s="79"/>
      <c r="D112" s="79"/>
      <c r="E112" s="35"/>
      <c r="F112" s="46">
        <v>162450</v>
      </c>
      <c r="G112" s="45"/>
      <c r="H112" s="45"/>
      <c r="I112" s="45"/>
      <c r="J112" s="44"/>
    </row>
    <row r="113" spans="1:10" ht="36" customHeight="1" outlineLevel="1" x14ac:dyDescent="0.2">
      <c r="A113" s="10"/>
      <c r="B113" s="65" t="s">
        <v>175</v>
      </c>
      <c r="C113" s="79"/>
      <c r="D113" s="79"/>
      <c r="E113" s="35"/>
      <c r="F113" s="46">
        <v>179550</v>
      </c>
      <c r="G113" s="45"/>
      <c r="H113" s="45"/>
      <c r="I113" s="45"/>
      <c r="J113" s="44"/>
    </row>
    <row r="114" spans="1:10" ht="36" customHeight="1" outlineLevel="1" x14ac:dyDescent="0.2">
      <c r="A114" s="10"/>
      <c r="B114" s="65" t="s">
        <v>174</v>
      </c>
      <c r="C114" s="79"/>
      <c r="D114" s="79"/>
      <c r="E114" s="35"/>
      <c r="F114" s="46">
        <v>196650</v>
      </c>
      <c r="G114" s="45"/>
      <c r="H114" s="45"/>
      <c r="I114" s="45"/>
      <c r="J114" s="44"/>
    </row>
    <row r="115" spans="1:10" ht="36" customHeight="1" outlineLevel="1" x14ac:dyDescent="0.2">
      <c r="A115" s="10"/>
      <c r="B115" s="65" t="s">
        <v>173</v>
      </c>
      <c r="C115" s="79"/>
      <c r="D115" s="79"/>
      <c r="E115" s="35"/>
      <c r="F115" s="46">
        <v>213750</v>
      </c>
      <c r="G115" s="45"/>
      <c r="H115" s="45"/>
      <c r="I115" s="45"/>
      <c r="J115" s="44"/>
    </row>
    <row r="116" spans="1:10" ht="36" customHeight="1" outlineLevel="1" x14ac:dyDescent="0.2">
      <c r="A116" s="10"/>
      <c r="B116" s="65" t="s">
        <v>172</v>
      </c>
      <c r="C116" s="79"/>
      <c r="D116" s="79"/>
      <c r="E116" s="35"/>
      <c r="F116" s="46">
        <v>230850</v>
      </c>
      <c r="G116" s="45"/>
      <c r="H116" s="45"/>
      <c r="I116" s="45"/>
      <c r="J116" s="44"/>
    </row>
    <row r="117" spans="1:10" ht="36" customHeight="1" outlineLevel="1" x14ac:dyDescent="0.2">
      <c r="A117" s="10"/>
      <c r="B117" s="65" t="s">
        <v>171</v>
      </c>
      <c r="C117" s="79"/>
      <c r="D117" s="79"/>
      <c r="E117" s="35"/>
      <c r="F117" s="46">
        <v>247950</v>
      </c>
      <c r="G117" s="45"/>
      <c r="H117" s="45"/>
      <c r="I117" s="45"/>
      <c r="J117" s="44"/>
    </row>
    <row r="118" spans="1:10" ht="36" customHeight="1" outlineLevel="1" x14ac:dyDescent="0.2">
      <c r="A118" s="10"/>
      <c r="B118" s="65" t="s">
        <v>170</v>
      </c>
      <c r="C118" s="79"/>
      <c r="D118" s="79"/>
      <c r="E118" s="35"/>
      <c r="F118" s="46">
        <v>265050</v>
      </c>
      <c r="G118" s="45"/>
      <c r="H118" s="45"/>
      <c r="I118" s="45"/>
      <c r="J118" s="44"/>
    </row>
    <row r="119" spans="1:10" ht="36" customHeight="1" outlineLevel="1" x14ac:dyDescent="0.2">
      <c r="A119" s="10"/>
      <c r="B119" s="65" t="s">
        <v>169</v>
      </c>
      <c r="C119" s="79"/>
      <c r="D119" s="79"/>
      <c r="E119" s="35"/>
      <c r="F119" s="46">
        <v>282150</v>
      </c>
      <c r="G119" s="45"/>
      <c r="H119" s="45"/>
      <c r="I119" s="45"/>
      <c r="J119" s="44"/>
    </row>
    <row r="120" spans="1:10" ht="36" customHeight="1" outlineLevel="1" x14ac:dyDescent="0.2">
      <c r="A120" s="10"/>
      <c r="B120" s="65" t="s">
        <v>168</v>
      </c>
      <c r="C120" s="79"/>
      <c r="D120" s="79"/>
      <c r="E120" s="35"/>
      <c r="F120" s="46">
        <v>299250</v>
      </c>
      <c r="G120" s="45"/>
      <c r="H120" s="45"/>
      <c r="I120" s="45"/>
      <c r="J120" s="44"/>
    </row>
    <row r="121" spans="1:10" ht="36" customHeight="1" outlineLevel="1" x14ac:dyDescent="0.2">
      <c r="A121" s="10"/>
      <c r="B121" s="65" t="s">
        <v>167</v>
      </c>
      <c r="C121" s="79"/>
      <c r="D121" s="79"/>
      <c r="E121" s="35"/>
      <c r="F121" s="46">
        <v>316350</v>
      </c>
      <c r="G121" s="45"/>
      <c r="H121" s="45"/>
      <c r="I121" s="45"/>
      <c r="J121" s="44"/>
    </row>
    <row r="122" spans="1:10" ht="36" customHeight="1" outlineLevel="1" x14ac:dyDescent="0.2">
      <c r="A122" s="10"/>
      <c r="B122" s="65" t="s">
        <v>166</v>
      </c>
      <c r="C122" s="79"/>
      <c r="D122" s="79"/>
      <c r="E122" s="35"/>
      <c r="F122" s="46">
        <v>333450</v>
      </c>
      <c r="G122" s="45"/>
      <c r="H122" s="45"/>
      <c r="I122" s="45"/>
      <c r="J122" s="44"/>
    </row>
    <row r="123" spans="1:10" ht="36" customHeight="1" outlineLevel="1" x14ac:dyDescent="0.2">
      <c r="A123" s="10"/>
      <c r="B123" s="65" t="s">
        <v>165</v>
      </c>
      <c r="C123" s="79"/>
      <c r="D123" s="79"/>
      <c r="E123" s="35"/>
      <c r="F123" s="46">
        <v>350550</v>
      </c>
      <c r="G123" s="45"/>
      <c r="H123" s="45"/>
      <c r="I123" s="45"/>
      <c r="J123" s="44"/>
    </row>
    <row r="124" spans="1:10" ht="36" customHeight="1" outlineLevel="1" thickBot="1" x14ac:dyDescent="0.25">
      <c r="A124" s="10"/>
      <c r="B124" s="65" t="s">
        <v>164</v>
      </c>
      <c r="C124" s="79"/>
      <c r="D124" s="79"/>
      <c r="E124" s="35"/>
      <c r="F124" s="46">
        <v>367650</v>
      </c>
      <c r="G124" s="45"/>
      <c r="H124" s="45"/>
      <c r="I124" s="45"/>
      <c r="J124" s="44"/>
    </row>
    <row r="125" spans="1:10" ht="36" customHeight="1" thickBot="1" x14ac:dyDescent="0.25">
      <c r="A125" s="10"/>
      <c r="B125" s="78" t="s">
        <v>163</v>
      </c>
      <c r="C125" s="77"/>
      <c r="D125" s="77"/>
      <c r="E125" s="76"/>
      <c r="F125" s="75" t="str">
        <f>"Цена от "&amp;MIN(F126:F136)&amp;" до "&amp;MAX(F126:F136)</f>
        <v>Цена от 2700 до 61740</v>
      </c>
      <c r="G125" s="74"/>
      <c r="H125" s="74"/>
      <c r="I125" s="74"/>
      <c r="J125" s="73"/>
    </row>
    <row r="126" spans="1:10" ht="36" customHeight="1" x14ac:dyDescent="0.2">
      <c r="A126" s="10"/>
      <c r="B126" s="37" t="s">
        <v>162</v>
      </c>
      <c r="C126" s="36"/>
      <c r="D126" s="36"/>
      <c r="E126" s="35"/>
      <c r="F126" s="46">
        <v>11340</v>
      </c>
      <c r="G126" s="45"/>
      <c r="H126" s="45"/>
      <c r="I126" s="45"/>
      <c r="J126" s="44"/>
    </row>
    <row r="127" spans="1:10" ht="36" customHeight="1" x14ac:dyDescent="0.2">
      <c r="A127" s="10"/>
      <c r="B127" s="37" t="s">
        <v>161</v>
      </c>
      <c r="C127" s="36"/>
      <c r="D127" s="36"/>
      <c r="E127" s="35"/>
      <c r="F127" s="46">
        <v>31140</v>
      </c>
      <c r="G127" s="45"/>
      <c r="H127" s="45"/>
      <c r="I127" s="45"/>
      <c r="J127" s="44"/>
    </row>
    <row r="128" spans="1:10" ht="36" customHeight="1" x14ac:dyDescent="0.2">
      <c r="A128" s="10"/>
      <c r="B128" s="37" t="s">
        <v>267</v>
      </c>
      <c r="C128" s="36"/>
      <c r="D128" s="36"/>
      <c r="E128" s="35"/>
      <c r="F128" s="46">
        <v>7740</v>
      </c>
      <c r="G128" s="45"/>
      <c r="H128" s="45"/>
      <c r="I128" s="45"/>
      <c r="J128" s="44"/>
    </row>
    <row r="129" spans="1:10" ht="36" customHeight="1" x14ac:dyDescent="0.2">
      <c r="A129" s="10"/>
      <c r="B129" s="31" t="s">
        <v>159</v>
      </c>
      <c r="C129" s="30"/>
      <c r="D129" s="30"/>
      <c r="E129" s="29"/>
      <c r="F129" s="28">
        <v>61740</v>
      </c>
      <c r="G129" s="27"/>
      <c r="H129" s="27"/>
      <c r="I129" s="27"/>
      <c r="J129" s="26"/>
    </row>
    <row r="130" spans="1:10" ht="36" customHeight="1" x14ac:dyDescent="0.2">
      <c r="A130" s="10"/>
      <c r="B130" s="37" t="s">
        <v>158</v>
      </c>
      <c r="C130" s="36"/>
      <c r="D130" s="36"/>
      <c r="E130" s="35"/>
      <c r="F130" s="46">
        <v>16740</v>
      </c>
      <c r="G130" s="45"/>
      <c r="H130" s="45"/>
      <c r="I130" s="45"/>
      <c r="J130" s="44"/>
    </row>
    <row r="131" spans="1:10" ht="36" customHeight="1" x14ac:dyDescent="0.2">
      <c r="A131" s="10"/>
      <c r="B131" s="37" t="s">
        <v>157</v>
      </c>
      <c r="C131" s="36"/>
      <c r="D131" s="36"/>
      <c r="E131" s="35"/>
      <c r="F131" s="46">
        <v>38340</v>
      </c>
      <c r="G131" s="45"/>
      <c r="H131" s="45"/>
      <c r="I131" s="45"/>
      <c r="J131" s="44"/>
    </row>
    <row r="132" spans="1:10" ht="36" customHeight="1" x14ac:dyDescent="0.2">
      <c r="A132" s="10"/>
      <c r="B132" s="37" t="s">
        <v>156</v>
      </c>
      <c r="C132" s="36"/>
      <c r="D132" s="36"/>
      <c r="E132" s="35"/>
      <c r="F132" s="46">
        <v>2700</v>
      </c>
      <c r="G132" s="45"/>
      <c r="H132" s="45"/>
      <c r="I132" s="45"/>
      <c r="J132" s="44"/>
    </row>
    <row r="133" spans="1:10" ht="36" customHeight="1" x14ac:dyDescent="0.2">
      <c r="A133" s="10"/>
      <c r="B133" s="37" t="s">
        <v>155</v>
      </c>
      <c r="C133" s="36"/>
      <c r="D133" s="36"/>
      <c r="E133" s="35"/>
      <c r="F133" s="46">
        <v>2700</v>
      </c>
      <c r="G133" s="45"/>
      <c r="H133" s="45"/>
      <c r="I133" s="45"/>
      <c r="J133" s="44"/>
    </row>
    <row r="134" spans="1:10" ht="36" customHeight="1" x14ac:dyDescent="0.2">
      <c r="A134" s="10"/>
      <c r="B134" s="37" t="s">
        <v>154</v>
      </c>
      <c r="C134" s="36"/>
      <c r="D134" s="36"/>
      <c r="E134" s="35"/>
      <c r="F134" s="46">
        <v>5400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153</v>
      </c>
      <c r="C135" s="36"/>
      <c r="D135" s="36"/>
      <c r="E135" s="35"/>
      <c r="F135" s="46">
        <v>8100</v>
      </c>
      <c r="G135" s="45"/>
      <c r="H135" s="45"/>
      <c r="I135" s="45"/>
      <c r="J135" s="44"/>
    </row>
    <row r="136" spans="1:10" ht="36" customHeight="1" thickBot="1" x14ac:dyDescent="0.25">
      <c r="A136" s="10"/>
      <c r="B136" s="37" t="s">
        <v>152</v>
      </c>
      <c r="C136" s="36"/>
      <c r="D136" s="36"/>
      <c r="E136" s="35"/>
      <c r="F136" s="46">
        <v>50400</v>
      </c>
      <c r="G136" s="45"/>
      <c r="H136" s="45"/>
      <c r="I136" s="45"/>
      <c r="J136" s="44"/>
    </row>
    <row r="137" spans="1:10" ht="54" customHeight="1" thickBot="1" x14ac:dyDescent="0.25">
      <c r="A137" s="10"/>
      <c r="B137" s="129" t="s">
        <v>266</v>
      </c>
      <c r="C137" s="128"/>
      <c r="D137" s="128"/>
      <c r="E137" s="127"/>
      <c r="F137" s="126" t="str">
        <f>"Цена от "&amp;MIN(F139,F142:F158)&amp;" до "&amp;MAX(F139,F142:F158)</f>
        <v>Цена от 3600 до 787140</v>
      </c>
      <c r="G137" s="125"/>
      <c r="H137" s="125"/>
      <c r="I137" s="125"/>
      <c r="J137" s="124"/>
    </row>
    <row r="138" spans="1:10" ht="24" customHeight="1" thickBot="1" x14ac:dyDescent="0.25">
      <c r="A138" s="10"/>
      <c r="B138" s="25"/>
      <c r="C138" s="24"/>
      <c r="D138" s="24"/>
      <c r="E138" s="23"/>
      <c r="F138" s="22"/>
      <c r="G138" s="21"/>
      <c r="H138" s="21"/>
      <c r="I138" s="21"/>
      <c r="J138" s="20"/>
    </row>
    <row r="139" spans="1:10" ht="36" customHeight="1" x14ac:dyDescent="0.2">
      <c r="A139" s="10"/>
      <c r="B139" s="37" t="s">
        <v>150</v>
      </c>
      <c r="C139" s="36"/>
      <c r="D139" s="36"/>
      <c r="E139" s="35"/>
      <c r="F139" s="46">
        <v>63000</v>
      </c>
      <c r="G139" s="45"/>
      <c r="H139" s="45"/>
      <c r="I139" s="45"/>
      <c r="J139" s="44"/>
    </row>
    <row r="140" spans="1:10" ht="36" customHeight="1" thickBot="1" x14ac:dyDescent="0.25">
      <c r="A140" s="10"/>
      <c r="B140" s="58" t="s">
        <v>149</v>
      </c>
      <c r="C140" s="57"/>
      <c r="D140" s="57"/>
      <c r="E140" s="56"/>
      <c r="F140" s="55">
        <v>6300</v>
      </c>
      <c r="G140" s="54"/>
      <c r="H140" s="54"/>
      <c r="I140" s="54"/>
      <c r="J140" s="53"/>
    </row>
    <row r="141" spans="1:10" ht="24" customHeight="1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x14ac:dyDescent="0.2">
      <c r="A142" s="10" t="s">
        <v>133</v>
      </c>
      <c r="B142" s="37" t="s">
        <v>148</v>
      </c>
      <c r="C142" s="36"/>
      <c r="D142" s="36"/>
      <c r="E142" s="35"/>
      <c r="F142" s="46">
        <v>149400</v>
      </c>
      <c r="G142" s="45"/>
      <c r="H142" s="45"/>
      <c r="I142" s="45"/>
      <c r="J142" s="44"/>
    </row>
    <row r="143" spans="1:10" ht="36" customHeight="1" x14ac:dyDescent="0.2">
      <c r="A143" s="10" t="s">
        <v>133</v>
      </c>
      <c r="B143" s="65" t="s">
        <v>147</v>
      </c>
      <c r="C143" s="64"/>
      <c r="D143" s="64"/>
      <c r="E143" s="63"/>
      <c r="F143" s="46">
        <v>77400</v>
      </c>
      <c r="G143" s="45"/>
      <c r="H143" s="45"/>
      <c r="I143" s="45"/>
      <c r="J143" s="44"/>
    </row>
    <row r="144" spans="1:10" ht="36" customHeight="1" x14ac:dyDescent="0.2">
      <c r="A144" s="10" t="s">
        <v>133</v>
      </c>
      <c r="B144" s="37" t="s">
        <v>298</v>
      </c>
      <c r="C144" s="36"/>
      <c r="D144" s="36"/>
      <c r="E144" s="35"/>
      <c r="F144" s="46">
        <v>61740</v>
      </c>
      <c r="G144" s="45"/>
      <c r="H144" s="45"/>
      <c r="I144" s="45"/>
      <c r="J144" s="44"/>
    </row>
    <row r="145" spans="1:10" ht="36" customHeight="1" x14ac:dyDescent="0.2">
      <c r="A145" s="10" t="s">
        <v>133</v>
      </c>
      <c r="B145" s="37" t="s">
        <v>321</v>
      </c>
      <c r="C145" s="36"/>
      <c r="D145" s="36"/>
      <c r="E145" s="35"/>
      <c r="F145" s="46">
        <v>61740</v>
      </c>
      <c r="G145" s="45"/>
      <c r="H145" s="45"/>
      <c r="I145" s="45"/>
      <c r="J145" s="44"/>
    </row>
    <row r="146" spans="1:10" ht="36" customHeight="1" x14ac:dyDescent="0.2">
      <c r="A146" s="10"/>
      <c r="B146" s="37" t="s">
        <v>320</v>
      </c>
      <c r="C146" s="36"/>
      <c r="D146" s="36"/>
      <c r="E146" s="35"/>
      <c r="F146" s="46">
        <v>787140</v>
      </c>
      <c r="G146" s="45"/>
      <c r="H146" s="45"/>
      <c r="I146" s="45"/>
      <c r="J146" s="44"/>
    </row>
    <row r="147" spans="1:10" ht="36" customHeight="1" x14ac:dyDescent="0.2">
      <c r="A147" s="10" t="s">
        <v>133</v>
      </c>
      <c r="B147" s="37" t="s">
        <v>143</v>
      </c>
      <c r="C147" s="36"/>
      <c r="D147" s="36"/>
      <c r="E147" s="35"/>
      <c r="F147" s="46">
        <v>256140</v>
      </c>
      <c r="G147" s="45"/>
      <c r="H147" s="45"/>
      <c r="I147" s="45"/>
      <c r="J147" s="44"/>
    </row>
    <row r="148" spans="1:10" ht="36" customHeight="1" x14ac:dyDescent="0.2">
      <c r="A148" s="10" t="s">
        <v>133</v>
      </c>
      <c r="B148" s="37" t="s">
        <v>142</v>
      </c>
      <c r="C148" s="36"/>
      <c r="D148" s="36"/>
      <c r="E148" s="35"/>
      <c r="F148" s="46">
        <v>59940</v>
      </c>
      <c r="G148" s="45"/>
      <c r="H148" s="45"/>
      <c r="I148" s="45"/>
      <c r="J148" s="44"/>
    </row>
    <row r="149" spans="1:10" ht="36" customHeight="1" x14ac:dyDescent="0.2">
      <c r="A149" s="10" t="s">
        <v>133</v>
      </c>
      <c r="B149" s="37" t="s">
        <v>141</v>
      </c>
      <c r="C149" s="36"/>
      <c r="D149" s="36"/>
      <c r="E149" s="35"/>
      <c r="F149" s="46">
        <v>71928</v>
      </c>
      <c r="G149" s="45"/>
      <c r="H149" s="45"/>
      <c r="I149" s="45"/>
      <c r="J149" s="44"/>
    </row>
    <row r="150" spans="1:10" ht="36" customHeight="1" x14ac:dyDescent="0.2">
      <c r="A150" s="10" t="s">
        <v>133</v>
      </c>
      <c r="B150" s="37" t="s">
        <v>140</v>
      </c>
      <c r="C150" s="36"/>
      <c r="D150" s="36"/>
      <c r="E150" s="35"/>
      <c r="F150" s="46">
        <v>45540</v>
      </c>
      <c r="G150" s="45"/>
      <c r="H150" s="45"/>
      <c r="I150" s="45"/>
      <c r="J150" s="44"/>
    </row>
    <row r="151" spans="1:10" ht="36" customHeight="1" x14ac:dyDescent="0.2">
      <c r="A151" s="10" t="s">
        <v>133</v>
      </c>
      <c r="B151" s="37" t="s">
        <v>139</v>
      </c>
      <c r="C151" s="36"/>
      <c r="D151" s="36"/>
      <c r="E151" s="35"/>
      <c r="F151" s="46">
        <v>137700</v>
      </c>
      <c r="G151" s="45"/>
      <c r="H151" s="45"/>
      <c r="I151" s="45"/>
      <c r="J151" s="44"/>
    </row>
    <row r="152" spans="1:10" ht="36" customHeight="1" x14ac:dyDescent="0.2">
      <c r="A152" s="10" t="s">
        <v>133</v>
      </c>
      <c r="B152" s="37" t="s">
        <v>138</v>
      </c>
      <c r="C152" s="36"/>
      <c r="D152" s="36"/>
      <c r="E152" s="35"/>
      <c r="F152" s="46">
        <v>308340</v>
      </c>
      <c r="G152" s="45"/>
      <c r="H152" s="45"/>
      <c r="I152" s="45"/>
      <c r="J152" s="44"/>
    </row>
    <row r="153" spans="1:10" ht="36" customHeight="1" x14ac:dyDescent="0.2">
      <c r="A153" s="10"/>
      <c r="B153" s="37" t="s">
        <v>274</v>
      </c>
      <c r="C153" s="36"/>
      <c r="D153" s="36"/>
      <c r="E153" s="35"/>
      <c r="F153" s="46">
        <v>117000</v>
      </c>
      <c r="G153" s="45"/>
      <c r="H153" s="45"/>
      <c r="I153" s="45"/>
      <c r="J153" s="44"/>
    </row>
    <row r="154" spans="1:10" ht="36" customHeight="1" x14ac:dyDescent="0.2">
      <c r="A154" s="10" t="s">
        <v>133</v>
      </c>
      <c r="B154" s="31" t="s">
        <v>137</v>
      </c>
      <c r="C154" s="30"/>
      <c r="D154" s="30"/>
      <c r="E154" s="29"/>
      <c r="F154" s="46">
        <v>3600</v>
      </c>
      <c r="G154" s="45"/>
      <c r="H154" s="45"/>
      <c r="I154" s="45"/>
      <c r="J154" s="44"/>
    </row>
    <row r="155" spans="1:10" ht="36" customHeight="1" x14ac:dyDescent="0.2">
      <c r="A155" s="10"/>
      <c r="B155" s="37" t="s">
        <v>136</v>
      </c>
      <c r="C155" s="36"/>
      <c r="D155" s="36"/>
      <c r="E155" s="35"/>
      <c r="F155" s="46">
        <v>61740</v>
      </c>
      <c r="G155" s="45"/>
      <c r="H155" s="45"/>
      <c r="I155" s="45"/>
      <c r="J155" s="44"/>
    </row>
    <row r="156" spans="1:10" ht="36" customHeight="1" x14ac:dyDescent="0.2">
      <c r="A156" s="10"/>
      <c r="B156" s="37" t="s">
        <v>135</v>
      </c>
      <c r="C156" s="36"/>
      <c r="D156" s="36"/>
      <c r="E156" s="35"/>
      <c r="F156" s="46">
        <v>52740</v>
      </c>
      <c r="G156" s="45"/>
      <c r="H156" s="45"/>
      <c r="I156" s="45"/>
      <c r="J156" s="44"/>
    </row>
    <row r="157" spans="1:10" ht="36" customHeight="1" x14ac:dyDescent="0.2">
      <c r="A157" s="10" t="s">
        <v>133</v>
      </c>
      <c r="B157" s="65" t="s">
        <v>134</v>
      </c>
      <c r="C157" s="64"/>
      <c r="D157" s="64"/>
      <c r="E157" s="63"/>
      <c r="F157" s="46">
        <v>308340</v>
      </c>
      <c r="G157" s="45"/>
      <c r="H157" s="45"/>
      <c r="I157" s="45"/>
      <c r="J157" s="44"/>
    </row>
    <row r="158" spans="1:10" ht="36" customHeight="1" x14ac:dyDescent="0.2">
      <c r="A158" s="10" t="s">
        <v>133</v>
      </c>
      <c r="B158" s="37" t="s">
        <v>132</v>
      </c>
      <c r="C158" s="36"/>
      <c r="D158" s="36"/>
      <c r="E158" s="35"/>
      <c r="F158" s="46">
        <v>59400</v>
      </c>
      <c r="G158" s="45"/>
      <c r="H158" s="45"/>
      <c r="I158" s="45"/>
      <c r="J158" s="44"/>
    </row>
    <row r="159" spans="1:10" ht="36" customHeight="1" x14ac:dyDescent="0.2">
      <c r="A159" s="10" t="s">
        <v>103</v>
      </c>
      <c r="B159" s="37" t="s">
        <v>131</v>
      </c>
      <c r="C159" s="36"/>
      <c r="D159" s="36"/>
      <c r="E159" s="35"/>
      <c r="F159" s="46">
        <v>209520</v>
      </c>
      <c r="G159" s="45"/>
      <c r="H159" s="45"/>
      <c r="I159" s="45"/>
      <c r="J159" s="44"/>
    </row>
    <row r="160" spans="1:10" ht="36" customHeight="1" x14ac:dyDescent="0.2">
      <c r="A160" s="10" t="s">
        <v>103</v>
      </c>
      <c r="B160" s="37" t="s">
        <v>130</v>
      </c>
      <c r="C160" s="36"/>
      <c r="D160" s="36"/>
      <c r="E160" s="35"/>
      <c r="F160" s="46">
        <v>108720</v>
      </c>
      <c r="G160" s="45"/>
      <c r="H160" s="45"/>
      <c r="I160" s="45"/>
      <c r="J160" s="44"/>
    </row>
    <row r="161" spans="1:10" ht="36" customHeight="1" x14ac:dyDescent="0.2">
      <c r="A161" s="10" t="s">
        <v>103</v>
      </c>
      <c r="B161" s="37" t="s">
        <v>319</v>
      </c>
      <c r="C161" s="36"/>
      <c r="D161" s="36"/>
      <c r="E161" s="35"/>
      <c r="F161" s="46">
        <v>87120</v>
      </c>
      <c r="G161" s="45"/>
      <c r="H161" s="45"/>
      <c r="I161" s="45"/>
      <c r="J161" s="44"/>
    </row>
    <row r="162" spans="1:10" ht="36" customHeight="1" x14ac:dyDescent="0.2">
      <c r="A162" s="10" t="s">
        <v>103</v>
      </c>
      <c r="B162" s="37" t="s">
        <v>318</v>
      </c>
      <c r="C162" s="36"/>
      <c r="D162" s="36"/>
      <c r="E162" s="35"/>
      <c r="F162" s="46">
        <v>87120</v>
      </c>
      <c r="G162" s="45"/>
      <c r="H162" s="45"/>
      <c r="I162" s="45"/>
      <c r="J162" s="44"/>
    </row>
    <row r="163" spans="1:10" ht="36" customHeight="1" x14ac:dyDescent="0.2">
      <c r="A163" s="10" t="s">
        <v>103</v>
      </c>
      <c r="B163" s="37" t="s">
        <v>126</v>
      </c>
      <c r="C163" s="36"/>
      <c r="D163" s="36"/>
      <c r="E163" s="35"/>
      <c r="F163" s="46">
        <v>359280</v>
      </c>
      <c r="G163" s="45"/>
      <c r="H163" s="45"/>
      <c r="I163" s="45"/>
      <c r="J163" s="44"/>
    </row>
    <row r="164" spans="1:10" ht="36" customHeight="1" x14ac:dyDescent="0.2">
      <c r="A164" s="10" t="s">
        <v>103</v>
      </c>
      <c r="B164" s="37" t="s">
        <v>125</v>
      </c>
      <c r="C164" s="36"/>
      <c r="D164" s="36"/>
      <c r="E164" s="35"/>
      <c r="F164" s="46">
        <v>84240</v>
      </c>
      <c r="G164" s="45"/>
      <c r="H164" s="45"/>
      <c r="I164" s="45"/>
      <c r="J164" s="44"/>
    </row>
    <row r="165" spans="1:10" ht="36" customHeight="1" x14ac:dyDescent="0.2">
      <c r="A165" s="10" t="s">
        <v>103</v>
      </c>
      <c r="B165" s="58" t="s">
        <v>124</v>
      </c>
      <c r="C165" s="57"/>
      <c r="D165" s="57"/>
      <c r="E165" s="56"/>
      <c r="F165" s="46">
        <v>101088</v>
      </c>
      <c r="G165" s="45"/>
      <c r="H165" s="45"/>
      <c r="I165" s="45"/>
      <c r="J165" s="44"/>
    </row>
    <row r="166" spans="1:10" ht="36" customHeight="1" x14ac:dyDescent="0.2">
      <c r="A166" s="10" t="s">
        <v>103</v>
      </c>
      <c r="B166" s="37" t="s">
        <v>123</v>
      </c>
      <c r="C166" s="36"/>
      <c r="D166" s="36"/>
      <c r="E166" s="35"/>
      <c r="F166" s="46">
        <v>64080</v>
      </c>
      <c r="G166" s="45"/>
      <c r="H166" s="45"/>
      <c r="I166" s="45"/>
      <c r="J166" s="44"/>
    </row>
    <row r="167" spans="1:10" ht="36" customHeight="1" x14ac:dyDescent="0.2">
      <c r="A167" s="10" t="s">
        <v>103</v>
      </c>
      <c r="B167" s="37" t="s">
        <v>122</v>
      </c>
      <c r="C167" s="36"/>
      <c r="D167" s="36"/>
      <c r="E167" s="35"/>
      <c r="F167" s="46">
        <v>192960</v>
      </c>
      <c r="G167" s="45"/>
      <c r="H167" s="45"/>
      <c r="I167" s="45"/>
      <c r="J167" s="44"/>
    </row>
    <row r="168" spans="1:10" ht="36" customHeight="1" x14ac:dyDescent="0.2">
      <c r="A168" s="10" t="s">
        <v>103</v>
      </c>
      <c r="B168" s="37" t="s">
        <v>121</v>
      </c>
      <c r="C168" s="36"/>
      <c r="D168" s="36"/>
      <c r="E168" s="35"/>
      <c r="F168" s="46">
        <v>432000</v>
      </c>
      <c r="G168" s="45"/>
      <c r="H168" s="45"/>
      <c r="I168" s="45"/>
      <c r="J168" s="44"/>
    </row>
    <row r="169" spans="1:10" ht="36" customHeight="1" x14ac:dyDescent="0.2">
      <c r="A169" s="10" t="s">
        <v>103</v>
      </c>
      <c r="B169" s="31" t="s">
        <v>120</v>
      </c>
      <c r="C169" s="30"/>
      <c r="D169" s="30"/>
      <c r="E169" s="29"/>
      <c r="F169" s="46">
        <v>5040</v>
      </c>
      <c r="G169" s="45"/>
      <c r="H169" s="45"/>
      <c r="I169" s="45"/>
      <c r="J169" s="44"/>
    </row>
    <row r="170" spans="1:10" ht="36" customHeight="1" x14ac:dyDescent="0.2">
      <c r="A170" s="10" t="s">
        <v>103</v>
      </c>
      <c r="B170" s="37" t="s">
        <v>119</v>
      </c>
      <c r="C170" s="36"/>
      <c r="D170" s="36"/>
      <c r="E170" s="35"/>
      <c r="F170" s="46">
        <v>432000</v>
      </c>
      <c r="G170" s="45"/>
      <c r="H170" s="45"/>
      <c r="I170" s="45"/>
      <c r="J170" s="44"/>
    </row>
    <row r="171" spans="1:10" ht="36" customHeight="1" thickBot="1" x14ac:dyDescent="0.25">
      <c r="A171" s="10" t="s">
        <v>103</v>
      </c>
      <c r="B171" s="37" t="s">
        <v>118</v>
      </c>
      <c r="C171" s="36"/>
      <c r="D171" s="36"/>
      <c r="E171" s="35"/>
      <c r="F171" s="46">
        <v>83520</v>
      </c>
      <c r="G171" s="45"/>
      <c r="H171" s="45"/>
      <c r="I171" s="45"/>
      <c r="J171" s="44"/>
    </row>
    <row r="172" spans="1:10" ht="54" customHeight="1" thickBot="1" x14ac:dyDescent="0.25">
      <c r="A172" s="10"/>
      <c r="B172" s="129" t="s">
        <v>117</v>
      </c>
      <c r="C172" s="128"/>
      <c r="D172" s="128"/>
      <c r="E172" s="127"/>
      <c r="F172" s="126"/>
      <c r="G172" s="125"/>
      <c r="H172" s="125"/>
      <c r="I172" s="125"/>
      <c r="J172" s="124"/>
    </row>
    <row r="173" spans="1:10" ht="36" customHeight="1" x14ac:dyDescent="0.2">
      <c r="A173" s="10"/>
      <c r="B173" s="37" t="s">
        <v>116</v>
      </c>
      <c r="C173" s="36"/>
      <c r="D173" s="36"/>
      <c r="E173" s="35"/>
      <c r="F173" s="46">
        <v>45540</v>
      </c>
      <c r="G173" s="45"/>
      <c r="H173" s="45"/>
      <c r="I173" s="45"/>
      <c r="J173" s="44"/>
    </row>
    <row r="174" spans="1:10" ht="36" customHeight="1" x14ac:dyDescent="0.2">
      <c r="A174" s="10"/>
      <c r="B174" s="37" t="s">
        <v>115</v>
      </c>
      <c r="C174" s="36"/>
      <c r="D174" s="36"/>
      <c r="E174" s="35"/>
      <c r="F174" s="46">
        <v>92340</v>
      </c>
      <c r="G174" s="45"/>
      <c r="H174" s="45"/>
      <c r="I174" s="45"/>
      <c r="J174" s="44"/>
    </row>
    <row r="175" spans="1:10" ht="36" customHeight="1" x14ac:dyDescent="0.2">
      <c r="A175" s="10"/>
      <c r="B175" s="37" t="s">
        <v>114</v>
      </c>
      <c r="C175" s="36"/>
      <c r="D175" s="36"/>
      <c r="E175" s="35"/>
      <c r="F175" s="46">
        <v>110340</v>
      </c>
      <c r="G175" s="45"/>
      <c r="H175" s="45"/>
      <c r="I175" s="45"/>
      <c r="J175" s="44"/>
    </row>
    <row r="176" spans="1:10" ht="36" customHeight="1" x14ac:dyDescent="0.2">
      <c r="A176" s="10"/>
      <c r="B176" s="37" t="s">
        <v>113</v>
      </c>
      <c r="C176" s="36"/>
      <c r="D176" s="36"/>
      <c r="E176" s="35"/>
      <c r="F176" s="46">
        <v>1080</v>
      </c>
      <c r="G176" s="45"/>
      <c r="H176" s="45"/>
      <c r="I176" s="45"/>
      <c r="J176" s="44"/>
    </row>
    <row r="177" spans="1:10" ht="36" customHeight="1" x14ac:dyDescent="0.2">
      <c r="A177" s="10"/>
      <c r="B177" s="37" t="s">
        <v>112</v>
      </c>
      <c r="C177" s="36"/>
      <c r="D177" s="36"/>
      <c r="E177" s="35"/>
      <c r="F177" s="46">
        <v>63540</v>
      </c>
      <c r="G177" s="45"/>
      <c r="H177" s="45"/>
      <c r="I177" s="45"/>
      <c r="J177" s="44"/>
    </row>
    <row r="178" spans="1:10" ht="36" customHeight="1" x14ac:dyDescent="0.2">
      <c r="A178" s="10"/>
      <c r="B178" s="37" t="s">
        <v>111</v>
      </c>
      <c r="C178" s="36"/>
      <c r="D178" s="36"/>
      <c r="E178" s="35"/>
      <c r="F178" s="46">
        <v>131940</v>
      </c>
      <c r="G178" s="45"/>
      <c r="H178" s="45"/>
      <c r="I178" s="45"/>
      <c r="J178" s="44"/>
    </row>
    <row r="179" spans="1:10" ht="36" customHeight="1" x14ac:dyDescent="0.2">
      <c r="A179" s="10"/>
      <c r="B179" s="37" t="s">
        <v>110</v>
      </c>
      <c r="C179" s="36"/>
      <c r="D179" s="36"/>
      <c r="E179" s="35"/>
      <c r="F179" s="46">
        <v>158940</v>
      </c>
      <c r="G179" s="45"/>
      <c r="H179" s="45"/>
      <c r="I179" s="45"/>
      <c r="J179" s="44"/>
    </row>
    <row r="180" spans="1:10" ht="36" customHeight="1" thickBot="1" x14ac:dyDescent="0.25">
      <c r="A180" s="10"/>
      <c r="B180" s="37" t="s">
        <v>109</v>
      </c>
      <c r="C180" s="36"/>
      <c r="D180" s="36"/>
      <c r="E180" s="35"/>
      <c r="F180" s="46">
        <v>1800</v>
      </c>
      <c r="G180" s="45"/>
      <c r="H180" s="45"/>
      <c r="I180" s="45"/>
      <c r="J180" s="44"/>
    </row>
    <row r="181" spans="1:10" ht="24" customHeight="1" thickBot="1" x14ac:dyDescent="0.25">
      <c r="A181" s="10" t="s">
        <v>133</v>
      </c>
      <c r="B181" s="25"/>
      <c r="C181" s="24"/>
      <c r="D181" s="24"/>
      <c r="E181" s="23"/>
      <c r="F181" s="22"/>
      <c r="G181" s="21"/>
      <c r="H181" s="21"/>
      <c r="I181" s="21"/>
      <c r="J181" s="20"/>
    </row>
    <row r="182" spans="1:10" ht="36" customHeight="1" thickBot="1" x14ac:dyDescent="0.25">
      <c r="A182" s="10" t="s">
        <v>133</v>
      </c>
      <c r="B182" s="40" t="s">
        <v>317</v>
      </c>
      <c r="C182" s="39"/>
      <c r="D182" s="39"/>
      <c r="E182" s="39"/>
      <c r="F182" s="39"/>
      <c r="G182" s="39"/>
      <c r="H182" s="39"/>
      <c r="I182" s="39"/>
      <c r="J182" s="38"/>
    </row>
    <row r="183" spans="1:10" ht="36" customHeight="1" x14ac:dyDescent="0.2">
      <c r="A183" s="10" t="s">
        <v>133</v>
      </c>
      <c r="B183" s="31" t="s">
        <v>316</v>
      </c>
      <c r="C183" s="30"/>
      <c r="D183" s="30"/>
      <c r="E183" s="29"/>
      <c r="F183" s="28">
        <v>22680</v>
      </c>
      <c r="G183" s="27"/>
      <c r="H183" s="27"/>
      <c r="I183" s="27"/>
      <c r="J183" s="26"/>
    </row>
    <row r="184" spans="1:10" ht="36" customHeight="1" thickBot="1" x14ac:dyDescent="0.25">
      <c r="A184" s="10" t="s">
        <v>133</v>
      </c>
      <c r="B184" s="37" t="s">
        <v>315</v>
      </c>
      <c r="C184" s="36"/>
      <c r="D184" s="36"/>
      <c r="E184" s="35"/>
      <c r="F184" s="46">
        <v>2160</v>
      </c>
      <c r="G184" s="45"/>
      <c r="H184" s="45"/>
      <c r="I184" s="45"/>
      <c r="J184" s="44"/>
    </row>
    <row r="185" spans="1:10" ht="24" customHeight="1" thickBot="1" x14ac:dyDescent="0.25">
      <c r="A185" s="10"/>
      <c r="B185" s="25"/>
      <c r="C185" s="24"/>
      <c r="D185" s="24"/>
      <c r="E185" s="23"/>
      <c r="F185" s="22"/>
      <c r="G185" s="21"/>
      <c r="H185" s="21"/>
      <c r="I185" s="21"/>
      <c r="J185" s="20"/>
    </row>
    <row r="186" spans="1:10" ht="36" customHeight="1" thickBot="1" x14ac:dyDescent="0.25">
      <c r="B186" s="40" t="s">
        <v>108</v>
      </c>
      <c r="C186" s="39"/>
      <c r="D186" s="39"/>
      <c r="E186" s="39"/>
      <c r="F186" s="39"/>
      <c r="G186" s="39"/>
      <c r="H186" s="39"/>
      <c r="I186" s="39"/>
      <c r="J186" s="38"/>
    </row>
    <row r="187" spans="1:10" ht="36" customHeight="1" thickBot="1" x14ac:dyDescent="0.25">
      <c r="A187" s="10"/>
      <c r="B187" s="37" t="s">
        <v>107</v>
      </c>
      <c r="C187" s="36"/>
      <c r="D187" s="36"/>
      <c r="E187" s="35"/>
      <c r="F187" s="46">
        <v>32940</v>
      </c>
      <c r="G187" s="45"/>
      <c r="H187" s="45"/>
      <c r="I187" s="45"/>
      <c r="J187" s="44"/>
    </row>
    <row r="188" spans="1:10" ht="24" thickBot="1" x14ac:dyDescent="0.25">
      <c r="A188" s="10"/>
      <c r="B188" s="25"/>
      <c r="C188" s="24"/>
      <c r="D188" s="24"/>
      <c r="E188" s="23"/>
      <c r="F188" s="22"/>
      <c r="G188" s="21"/>
      <c r="H188" s="21"/>
      <c r="I188" s="21"/>
      <c r="J188" s="20"/>
    </row>
    <row r="189" spans="1:10" ht="36" customHeight="1" thickBot="1" x14ac:dyDescent="0.25">
      <c r="A189" s="10"/>
      <c r="B189" s="31" t="s">
        <v>106</v>
      </c>
      <c r="C189" s="30"/>
      <c r="D189" s="30"/>
      <c r="E189" s="29"/>
      <c r="F189" s="46"/>
      <c r="G189" s="45"/>
      <c r="H189" s="45"/>
      <c r="I189" s="45"/>
      <c r="J189" s="44"/>
    </row>
    <row r="190" spans="1:10" ht="24" customHeight="1" thickBot="1" x14ac:dyDescent="0.25">
      <c r="A190" s="10"/>
      <c r="B190" s="25"/>
      <c r="C190" s="24"/>
      <c r="D190" s="24"/>
      <c r="E190" s="23"/>
      <c r="F190" s="22"/>
      <c r="G190" s="21"/>
      <c r="H190" s="21"/>
      <c r="I190" s="21"/>
      <c r="J190" s="20"/>
    </row>
    <row r="191" spans="1:10" ht="54" customHeight="1" thickBot="1" x14ac:dyDescent="0.25">
      <c r="A191" s="10" t="s">
        <v>133</v>
      </c>
      <c r="B191" s="272" t="s">
        <v>314</v>
      </c>
      <c r="C191" s="271"/>
      <c r="D191" s="271"/>
      <c r="E191" s="270"/>
      <c r="F191" s="269"/>
      <c r="G191" s="268"/>
      <c r="H191" s="268"/>
      <c r="I191" s="268"/>
      <c r="J191" s="267"/>
    </row>
    <row r="192" spans="1:10" ht="36" customHeight="1" thickBot="1" x14ac:dyDescent="0.25">
      <c r="A192" s="10" t="s">
        <v>133</v>
      </c>
      <c r="B192" s="266" t="s">
        <v>313</v>
      </c>
      <c r="C192" s="265"/>
      <c r="D192" s="265"/>
      <c r="E192" s="264"/>
      <c r="F192" s="263"/>
      <c r="G192" s="263"/>
      <c r="H192" s="263"/>
      <c r="I192" s="263"/>
      <c r="J192" s="262"/>
    </row>
    <row r="193" spans="1:10" ht="18" customHeight="1" x14ac:dyDescent="0.2">
      <c r="A193" s="10"/>
      <c r="B193" s="19"/>
      <c r="C193" s="18"/>
      <c r="D193" s="18"/>
      <c r="E193" s="18"/>
      <c r="F193" s="17"/>
      <c r="G193" s="17"/>
      <c r="H193" s="17"/>
      <c r="I193" s="17"/>
      <c r="J193" s="17"/>
    </row>
    <row r="194" spans="1:10" ht="67.5" customHeight="1" x14ac:dyDescent="0.2">
      <c r="A194" s="10"/>
      <c r="B194" s="16" t="s">
        <v>312</v>
      </c>
      <c r="C194" s="16"/>
      <c r="D194" s="16"/>
      <c r="E194" s="16"/>
      <c r="F194" s="16"/>
      <c r="G194" s="16"/>
      <c r="H194" s="16"/>
      <c r="I194" s="16"/>
      <c r="J194" s="16"/>
    </row>
    <row r="195" spans="1:10" ht="27" customHeight="1" x14ac:dyDescent="0.2">
      <c r="A195" s="10" t="s">
        <v>103</v>
      </c>
      <c r="B195" s="16" t="s">
        <v>102</v>
      </c>
      <c r="C195" s="16"/>
      <c r="D195" s="16"/>
      <c r="E195" s="16"/>
      <c r="F195" s="16"/>
      <c r="G195" s="16"/>
      <c r="H195" s="16"/>
      <c r="I195" s="16"/>
      <c r="J195" s="16"/>
    </row>
    <row r="196" spans="1:10" ht="27" customHeight="1" x14ac:dyDescent="0.2">
      <c r="A196" s="10"/>
      <c r="B196" s="14" t="s">
        <v>311</v>
      </c>
      <c r="C196" s="14"/>
      <c r="D196" s="14"/>
      <c r="E196" s="14"/>
      <c r="F196" s="14"/>
      <c r="G196" s="14"/>
      <c r="H196" s="14"/>
      <c r="I196" s="14"/>
      <c r="J196" s="14"/>
    </row>
    <row r="197" spans="1:10" ht="18" customHeight="1" x14ac:dyDescent="0.2">
      <c r="A197" s="10"/>
      <c r="B197" s="19"/>
      <c r="C197" s="18"/>
      <c r="D197" s="18"/>
      <c r="E197" s="18"/>
      <c r="F197" s="17"/>
      <c r="G197" s="17"/>
      <c r="H197" s="17"/>
      <c r="I197" s="17"/>
      <c r="J197" s="17"/>
    </row>
    <row r="198" spans="1:10" s="260" customFormat="1" ht="36" customHeight="1" thickBot="1" x14ac:dyDescent="0.25">
      <c r="B198" s="261" t="s">
        <v>310</v>
      </c>
      <c r="C198" s="261"/>
      <c r="D198" s="261"/>
      <c r="E198" s="261"/>
      <c r="F198" s="261"/>
      <c r="G198" s="261"/>
      <c r="H198" s="261"/>
      <c r="I198" s="261"/>
    </row>
    <row r="199" spans="1:10" s="11" customFormat="1" ht="36" customHeight="1" thickBot="1" x14ac:dyDescent="0.25">
      <c r="B199" s="259" t="s">
        <v>309</v>
      </c>
      <c r="C199" s="258"/>
      <c r="D199" s="258"/>
      <c r="E199" s="258"/>
      <c r="F199" s="258"/>
      <c r="G199" s="258"/>
      <c r="H199" s="258"/>
      <c r="I199" s="257"/>
    </row>
    <row r="200" spans="1:10" ht="54" customHeight="1" thickBot="1" x14ac:dyDescent="0.25">
      <c r="B200" s="256" t="s">
        <v>308</v>
      </c>
      <c r="C200" s="255"/>
      <c r="D200" s="254" t="s">
        <v>307</v>
      </c>
      <c r="E200" s="253"/>
      <c r="F200" s="252"/>
      <c r="G200" s="251" t="s">
        <v>306</v>
      </c>
      <c r="H200" s="251"/>
      <c r="I200" s="250"/>
      <c r="J200" s="7"/>
    </row>
    <row r="201" spans="1:10" ht="36" customHeight="1" x14ac:dyDescent="0.2">
      <c r="B201" s="249" t="s">
        <v>305</v>
      </c>
      <c r="C201" s="248"/>
      <c r="D201" s="247" t="s">
        <v>304</v>
      </c>
      <c r="E201" s="246"/>
      <c r="F201" s="246"/>
      <c r="G201" s="245">
        <v>2190</v>
      </c>
      <c r="H201" s="244"/>
      <c r="I201" s="243"/>
      <c r="J201" s="7"/>
    </row>
    <row r="202" spans="1:10" ht="36" customHeight="1" x14ac:dyDescent="0.2">
      <c r="B202" s="242" t="s">
        <v>303</v>
      </c>
      <c r="C202" s="241"/>
      <c r="D202" s="240"/>
      <c r="E202" s="239"/>
      <c r="F202" s="239"/>
      <c r="G202" s="238">
        <v>1590</v>
      </c>
      <c r="H202" s="237"/>
      <c r="I202" s="236"/>
      <c r="J202" s="7"/>
    </row>
    <row r="203" spans="1:10" ht="36" customHeight="1" x14ac:dyDescent="0.2">
      <c r="B203" s="242" t="s">
        <v>302</v>
      </c>
      <c r="C203" s="241"/>
      <c r="D203" s="240"/>
      <c r="E203" s="239"/>
      <c r="F203" s="239"/>
      <c r="G203" s="238">
        <v>1440</v>
      </c>
      <c r="H203" s="237"/>
      <c r="I203" s="236"/>
      <c r="J203" s="7"/>
    </row>
    <row r="204" spans="1:10" ht="54" customHeight="1" thickBot="1" x14ac:dyDescent="0.25">
      <c r="B204" s="235" t="s">
        <v>301</v>
      </c>
      <c r="C204" s="234"/>
      <c r="D204" s="233"/>
      <c r="E204" s="232"/>
      <c r="F204" s="232"/>
      <c r="G204" s="231">
        <v>1290</v>
      </c>
      <c r="H204" s="230"/>
      <c r="I204" s="229"/>
      <c r="J204" s="7"/>
    </row>
    <row r="205" spans="1:10" ht="40.5" customHeight="1" x14ac:dyDescent="0.2">
      <c r="A205" s="10"/>
      <c r="B205" s="12" t="s">
        <v>100</v>
      </c>
      <c r="C205" s="12"/>
      <c r="D205" s="12"/>
      <c r="E205" s="12"/>
      <c r="F205" s="12"/>
      <c r="G205" s="12"/>
      <c r="H205" s="12"/>
      <c r="I205" s="12"/>
      <c r="J205" s="12"/>
    </row>
    <row r="206" spans="1:10" ht="18" customHeight="1" x14ac:dyDescent="0.2">
      <c r="A206" s="10"/>
    </row>
  </sheetData>
  <sheetProtection selectLockedCells="1" selectUnlockedCells="1"/>
  <mergeCells count="390">
    <mergeCell ref="F147:J147"/>
    <mergeCell ref="B150:E150"/>
    <mergeCell ref="F150:J150"/>
    <mergeCell ref="B163:E163"/>
    <mergeCell ref="F136:J136"/>
    <mergeCell ref="B128:E128"/>
    <mergeCell ref="B133:E133"/>
    <mergeCell ref="F133:J133"/>
    <mergeCell ref="B134:E134"/>
    <mergeCell ref="F134:J134"/>
    <mergeCell ref="B135:E135"/>
    <mergeCell ref="B143:E143"/>
    <mergeCell ref="F143:J143"/>
    <mergeCell ref="B139:E139"/>
    <mergeCell ref="B121:E121"/>
    <mergeCell ref="F121:J121"/>
    <mergeCell ref="B122:E122"/>
    <mergeCell ref="F122:J122"/>
    <mergeCell ref="B123:E123"/>
    <mergeCell ref="F123:J123"/>
    <mergeCell ref="B136:E136"/>
    <mergeCell ref="B162:E162"/>
    <mergeCell ref="F162:J162"/>
    <mergeCell ref="F163:J163"/>
    <mergeCell ref="B171:E171"/>
    <mergeCell ref="B152:E152"/>
    <mergeCell ref="F152:J152"/>
    <mergeCell ref="B148:E148"/>
    <mergeCell ref="F148:J148"/>
    <mergeCell ref="B149:E149"/>
    <mergeCell ref="B151:E151"/>
    <mergeCell ref="F151:J151"/>
    <mergeCell ref="B158:E158"/>
    <mergeCell ref="F158:J158"/>
    <mergeCell ref="F154:J154"/>
    <mergeCell ref="B154:E154"/>
    <mergeCell ref="B165:E165"/>
    <mergeCell ref="F171:J171"/>
    <mergeCell ref="B170:E170"/>
    <mergeCell ref="B168:E168"/>
    <mergeCell ref="F170:J170"/>
    <mergeCell ref="F169:J169"/>
    <mergeCell ref="B169:E169"/>
    <mergeCell ref="F173:J173"/>
    <mergeCell ref="F174:J174"/>
    <mergeCell ref="F175:J175"/>
    <mergeCell ref="B172:E172"/>
    <mergeCell ref="B173:E173"/>
    <mergeCell ref="F176:J176"/>
    <mergeCell ref="B167:E167"/>
    <mergeCell ref="F167:J167"/>
    <mergeCell ref="B164:E164"/>
    <mergeCell ref="F164:J164"/>
    <mergeCell ref="F191:J191"/>
    <mergeCell ref="F172:J172"/>
    <mergeCell ref="B176:E176"/>
    <mergeCell ref="B177:E177"/>
    <mergeCell ref="B178:E178"/>
    <mergeCell ref="B179:E179"/>
    <mergeCell ref="B195:J195"/>
    <mergeCell ref="F189:J189"/>
    <mergeCell ref="B194:J194"/>
    <mergeCell ref="B196:J196"/>
    <mergeCell ref="B174:E174"/>
    <mergeCell ref="B175:E175"/>
    <mergeCell ref="B180:E180"/>
    <mergeCell ref="F177:J177"/>
    <mergeCell ref="F178:J178"/>
    <mergeCell ref="B192:E192"/>
    <mergeCell ref="B191:E191"/>
    <mergeCell ref="B185:E185"/>
    <mergeCell ref="F185:J185"/>
    <mergeCell ref="B188:E188"/>
    <mergeCell ref="F188:J188"/>
    <mergeCell ref="B189:E189"/>
    <mergeCell ref="F183:J183"/>
    <mergeCell ref="B184:E184"/>
    <mergeCell ref="F184:J184"/>
    <mergeCell ref="B182:J182"/>
    <mergeCell ref="B190:E190"/>
    <mergeCell ref="F190:J190"/>
    <mergeCell ref="F160:J160"/>
    <mergeCell ref="B153:E153"/>
    <mergeCell ref="F153:J153"/>
    <mergeCell ref="B198:I198"/>
    <mergeCell ref="B186:J186"/>
    <mergeCell ref="B181:E181"/>
    <mergeCell ref="F181:J181"/>
    <mergeCell ref="B187:E187"/>
    <mergeCell ref="F187:J187"/>
    <mergeCell ref="B183:E183"/>
    <mergeCell ref="B161:E161"/>
    <mergeCell ref="F161:J161"/>
    <mergeCell ref="F144:J144"/>
    <mergeCell ref="F155:J155"/>
    <mergeCell ref="F156:J156"/>
    <mergeCell ref="B157:E157"/>
    <mergeCell ref="B155:E155"/>
    <mergeCell ref="B156:E156"/>
    <mergeCell ref="B147:E147"/>
    <mergeCell ref="B160:E160"/>
    <mergeCell ref="F159:J159"/>
    <mergeCell ref="F157:J157"/>
    <mergeCell ref="B140:E140"/>
    <mergeCell ref="B145:E145"/>
    <mergeCell ref="F145:J145"/>
    <mergeCell ref="B144:E144"/>
    <mergeCell ref="F142:J142"/>
    <mergeCell ref="F146:J146"/>
    <mergeCell ref="B146:E146"/>
    <mergeCell ref="F149:J149"/>
    <mergeCell ref="F127:J127"/>
    <mergeCell ref="B127:E127"/>
    <mergeCell ref="B137:E137"/>
    <mergeCell ref="B138:E138"/>
    <mergeCell ref="F138:J138"/>
    <mergeCell ref="B141:E141"/>
    <mergeCell ref="F141:J141"/>
    <mergeCell ref="F139:J139"/>
    <mergeCell ref="F140:J140"/>
    <mergeCell ref="F137:J137"/>
    <mergeCell ref="F179:J179"/>
    <mergeCell ref="F180:J180"/>
    <mergeCell ref="F165:J165"/>
    <mergeCell ref="B166:E166"/>
    <mergeCell ref="F166:J166"/>
    <mergeCell ref="F128:J128"/>
    <mergeCell ref="F135:J135"/>
    <mergeCell ref="B159:E159"/>
    <mergeCell ref="F168:J168"/>
    <mergeCell ref="B142:E142"/>
    <mergeCell ref="B125:E125"/>
    <mergeCell ref="F125:J125"/>
    <mergeCell ref="B129:E129"/>
    <mergeCell ref="F129:J129"/>
    <mergeCell ref="B131:E131"/>
    <mergeCell ref="B130:E130"/>
    <mergeCell ref="F130:J130"/>
    <mergeCell ref="F131:J131"/>
    <mergeCell ref="F126:J126"/>
    <mergeCell ref="B126:E126"/>
    <mergeCell ref="B132:E132"/>
    <mergeCell ref="F132:J132"/>
    <mergeCell ref="B118:E118"/>
    <mergeCell ref="F118:J118"/>
    <mergeCell ref="B119:E119"/>
    <mergeCell ref="F119:J119"/>
    <mergeCell ref="B120:E120"/>
    <mergeCell ref="F120:J120"/>
    <mergeCell ref="B124:E124"/>
    <mergeCell ref="F124:J124"/>
    <mergeCell ref="B107:E107"/>
    <mergeCell ref="F107:J107"/>
    <mergeCell ref="B108:E108"/>
    <mergeCell ref="F108:J108"/>
    <mergeCell ref="B117:E117"/>
    <mergeCell ref="F117:J117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F100:J100"/>
    <mergeCell ref="F101:J101"/>
    <mergeCell ref="B115:E115"/>
    <mergeCell ref="F115:J115"/>
    <mergeCell ref="B116:E116"/>
    <mergeCell ref="F116:J116"/>
    <mergeCell ref="B112:E112"/>
    <mergeCell ref="F112:J112"/>
    <mergeCell ref="B113:E113"/>
    <mergeCell ref="F113:J113"/>
    <mergeCell ref="B90:E90"/>
    <mergeCell ref="B96:E96"/>
    <mergeCell ref="B94:E94"/>
    <mergeCell ref="B97:E97"/>
    <mergeCell ref="B100:E100"/>
    <mergeCell ref="B101:E101"/>
    <mergeCell ref="B106:E106"/>
    <mergeCell ref="B103:E103"/>
    <mergeCell ref="F103:J103"/>
    <mergeCell ref="B104:E104"/>
    <mergeCell ref="F104:J104"/>
    <mergeCell ref="B105:E105"/>
    <mergeCell ref="F105:J105"/>
    <mergeCell ref="F106:J106"/>
    <mergeCell ref="B47:E47"/>
    <mergeCell ref="B48:E48"/>
    <mergeCell ref="B102:E102"/>
    <mergeCell ref="F102:J102"/>
    <mergeCell ref="B85:E85"/>
    <mergeCell ref="B86:E86"/>
    <mergeCell ref="F85:J85"/>
    <mergeCell ref="F86:J86"/>
    <mergeCell ref="B87:E87"/>
    <mergeCell ref="B88:E88"/>
    <mergeCell ref="F64:J64"/>
    <mergeCell ref="B42:E42"/>
    <mergeCell ref="B43:E43"/>
    <mergeCell ref="B44:E44"/>
    <mergeCell ref="B45:E45"/>
    <mergeCell ref="B46:E46"/>
    <mergeCell ref="F50:J50"/>
    <mergeCell ref="F51:J51"/>
    <mergeCell ref="F52:J52"/>
    <mergeCell ref="F53:J53"/>
    <mergeCell ref="F65:J65"/>
    <mergeCell ref="B66:E66"/>
    <mergeCell ref="F66:J66"/>
    <mergeCell ref="B67:E67"/>
    <mergeCell ref="F67:J67"/>
    <mergeCell ref="B62:E62"/>
    <mergeCell ref="F62:J62"/>
    <mergeCell ref="B63:E63"/>
    <mergeCell ref="F63:J63"/>
    <mergeCell ref="B64:E64"/>
    <mergeCell ref="F22:J22"/>
    <mergeCell ref="B23:E23"/>
    <mergeCell ref="F44:J44"/>
    <mergeCell ref="F45:J45"/>
    <mergeCell ref="B24:E24"/>
    <mergeCell ref="F24:J24"/>
    <mergeCell ref="F38:J38"/>
    <mergeCell ref="F68:J68"/>
    <mergeCell ref="F17:J17"/>
    <mergeCell ref="F23:J23"/>
    <mergeCell ref="B19:E19"/>
    <mergeCell ref="F19:J19"/>
    <mergeCell ref="B20:E20"/>
    <mergeCell ref="F20:J20"/>
    <mergeCell ref="B21:E21"/>
    <mergeCell ref="F21:J21"/>
    <mergeCell ref="B22:E22"/>
    <mergeCell ref="B15:E15"/>
    <mergeCell ref="F15:J15"/>
    <mergeCell ref="B16:E16"/>
    <mergeCell ref="F16:J16"/>
    <mergeCell ref="B17:E17"/>
    <mergeCell ref="B18:E18"/>
    <mergeCell ref="F18:J18"/>
    <mergeCell ref="B14:E14"/>
    <mergeCell ref="F14:J14"/>
    <mergeCell ref="B11:E11"/>
    <mergeCell ref="B12:E12"/>
    <mergeCell ref="F12:J12"/>
    <mergeCell ref="B13:E13"/>
    <mergeCell ref="F13:J13"/>
    <mergeCell ref="B7:E7"/>
    <mergeCell ref="F7:J7"/>
    <mergeCell ref="B3:E3"/>
    <mergeCell ref="B8:E8"/>
    <mergeCell ref="B9:E9"/>
    <mergeCell ref="B10:E10"/>
    <mergeCell ref="B1:J1"/>
    <mergeCell ref="F2:J2"/>
    <mergeCell ref="B4:J4"/>
    <mergeCell ref="B5:E5"/>
    <mergeCell ref="F5:J5"/>
    <mergeCell ref="B6:E6"/>
    <mergeCell ref="B30:E30"/>
    <mergeCell ref="F30:J30"/>
    <mergeCell ref="B31:E31"/>
    <mergeCell ref="F31:J31"/>
    <mergeCell ref="B32:E32"/>
    <mergeCell ref="B29:E29"/>
    <mergeCell ref="F29:J29"/>
    <mergeCell ref="B25:E25"/>
    <mergeCell ref="F25:J25"/>
    <mergeCell ref="B26:E26"/>
    <mergeCell ref="F26:J26"/>
    <mergeCell ref="B33:E33"/>
    <mergeCell ref="F33:J33"/>
    <mergeCell ref="B27:E27"/>
    <mergeCell ref="F27:J27"/>
    <mergeCell ref="B28:E28"/>
    <mergeCell ref="F28:J28"/>
    <mergeCell ref="D201:F204"/>
    <mergeCell ref="G201:I201"/>
    <mergeCell ref="B202:C202"/>
    <mergeCell ref="G202:I202"/>
    <mergeCell ref="B203:C203"/>
    <mergeCell ref="G203:I203"/>
    <mergeCell ref="B204:C204"/>
    <mergeCell ref="G204:I204"/>
    <mergeCell ref="F40:J40"/>
    <mergeCell ref="F47:J47"/>
    <mergeCell ref="F48:J48"/>
    <mergeCell ref="F49:J49"/>
    <mergeCell ref="B205:J205"/>
    <mergeCell ref="B199:I199"/>
    <mergeCell ref="B200:C200"/>
    <mergeCell ref="D200:F200"/>
    <mergeCell ref="G200:I200"/>
    <mergeCell ref="B201:C201"/>
    <mergeCell ref="B37:E37"/>
    <mergeCell ref="F37:J37"/>
    <mergeCell ref="B38:E38"/>
    <mergeCell ref="F42:J42"/>
    <mergeCell ref="F43:J43"/>
    <mergeCell ref="B35:E35"/>
    <mergeCell ref="F35:J35"/>
    <mergeCell ref="B39:E39"/>
    <mergeCell ref="F39:J39"/>
    <mergeCell ref="B40:E40"/>
    <mergeCell ref="B34:E34"/>
    <mergeCell ref="F34:J34"/>
    <mergeCell ref="F32:J32"/>
    <mergeCell ref="F46:J46"/>
    <mergeCell ref="B69:E69"/>
    <mergeCell ref="F69:J69"/>
    <mergeCell ref="B41:E41"/>
    <mergeCell ref="F41:J41"/>
    <mergeCell ref="B36:E36"/>
    <mergeCell ref="F36:J36"/>
    <mergeCell ref="B92:E92"/>
    <mergeCell ref="B73:E73"/>
    <mergeCell ref="B77:E77"/>
    <mergeCell ref="B78:E78"/>
    <mergeCell ref="B79:E79"/>
    <mergeCell ref="B89:E89"/>
    <mergeCell ref="B80:E80"/>
    <mergeCell ref="B81:E81"/>
    <mergeCell ref="B74:E74"/>
    <mergeCell ref="B75:E75"/>
    <mergeCell ref="B55:E55"/>
    <mergeCell ref="B76:E76"/>
    <mergeCell ref="B71:E71"/>
    <mergeCell ref="B72:E72"/>
    <mergeCell ref="B82:E82"/>
    <mergeCell ref="B83:E83"/>
    <mergeCell ref="B70:E70"/>
    <mergeCell ref="B68:E68"/>
    <mergeCell ref="B65:E65"/>
    <mergeCell ref="B49:E49"/>
    <mergeCell ref="B50:E50"/>
    <mergeCell ref="B51:E51"/>
    <mergeCell ref="B52:E52"/>
    <mergeCell ref="B53:E53"/>
    <mergeCell ref="B54:E54"/>
    <mergeCell ref="B56:E56"/>
    <mergeCell ref="B57:E57"/>
    <mergeCell ref="B58:E58"/>
    <mergeCell ref="B59:E59"/>
    <mergeCell ref="B60:E60"/>
    <mergeCell ref="B61:E61"/>
    <mergeCell ref="F60:J60"/>
    <mergeCell ref="F61:J61"/>
    <mergeCell ref="F80:J80"/>
    <mergeCell ref="F81:J81"/>
    <mergeCell ref="F70:J70"/>
    <mergeCell ref="F74:J74"/>
    <mergeCell ref="F75:J75"/>
    <mergeCell ref="F76:J76"/>
    <mergeCell ref="F71:J71"/>
    <mergeCell ref="F72:J72"/>
    <mergeCell ref="F54:J54"/>
    <mergeCell ref="F55:J55"/>
    <mergeCell ref="F56:J56"/>
    <mergeCell ref="F57:J57"/>
    <mergeCell ref="F58:J58"/>
    <mergeCell ref="F59:J59"/>
    <mergeCell ref="B93:E93"/>
    <mergeCell ref="F73:J73"/>
    <mergeCell ref="F77:J77"/>
    <mergeCell ref="F78:J78"/>
    <mergeCell ref="F79:J79"/>
    <mergeCell ref="F82:J82"/>
    <mergeCell ref="F83:J83"/>
    <mergeCell ref="F84:J84"/>
    <mergeCell ref="B84:E84"/>
    <mergeCell ref="B91:E91"/>
    <mergeCell ref="F95:J95"/>
    <mergeCell ref="F96:J96"/>
    <mergeCell ref="F97:J97"/>
    <mergeCell ref="F98:J98"/>
    <mergeCell ref="F99:J99"/>
    <mergeCell ref="B95:E95"/>
    <mergeCell ref="B98:E98"/>
    <mergeCell ref="B99:E99"/>
    <mergeCell ref="F87:J87"/>
    <mergeCell ref="F88:J88"/>
    <mergeCell ref="F89:J89"/>
    <mergeCell ref="F90:J90"/>
    <mergeCell ref="F91:J91"/>
    <mergeCell ref="F92:J92"/>
    <mergeCell ref="F93:J93"/>
    <mergeCell ref="F94:J94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5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16.710937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77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16992</v>
      </c>
      <c r="G8" s="98">
        <f>H8*1.1</f>
        <v>15576.000000000002</v>
      </c>
      <c r="H8" s="98">
        <v>14160</v>
      </c>
      <c r="I8" s="98">
        <f>H8*0.75</f>
        <v>10620</v>
      </c>
      <c r="J8" s="98">
        <f>H8*0.5</f>
        <v>7080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24192</v>
      </c>
      <c r="G9" s="96">
        <f>H9*1.1</f>
        <v>22176</v>
      </c>
      <c r="H9" s="96">
        <v>20160</v>
      </c>
      <c r="I9" s="96">
        <f>H9*0.75</f>
        <v>15120</v>
      </c>
      <c r="J9" s="96">
        <f>H9*0.5</f>
        <v>10080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29750.399999999998</v>
      </c>
      <c r="G10" s="96">
        <f>H10*1.1</f>
        <v>27271.200000000001</v>
      </c>
      <c r="H10" s="96">
        <v>24792</v>
      </c>
      <c r="I10" s="96">
        <f>H10*0.75</f>
        <v>18594</v>
      </c>
      <c r="J10" s="96">
        <f>H10*0.5</f>
        <v>12396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42048</v>
      </c>
      <c r="G11" s="94">
        <f>H11*1.1</f>
        <v>38544</v>
      </c>
      <c r="H11" s="94">
        <v>35040</v>
      </c>
      <c r="I11" s="94">
        <f>H11*0.75</f>
        <v>26280</v>
      </c>
      <c r="J11" s="94">
        <f>H11*0.5</f>
        <v>17520</v>
      </c>
    </row>
    <row r="12" spans="1:10" ht="24" customHeight="1" thickBot="1" x14ac:dyDescent="0.25">
      <c r="A12" s="10"/>
      <c r="B12" s="25"/>
      <c r="C12" s="24"/>
      <c r="D12" s="24"/>
      <c r="E12" s="23"/>
      <c r="F12" s="296"/>
      <c r="G12" s="21"/>
      <c r="H12" s="21"/>
      <c r="I12" s="21"/>
      <c r="J12" s="2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4248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6240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24"/>
      <c r="D15" s="24"/>
      <c r="E15" s="23"/>
      <c r="F15" s="296"/>
      <c r="G15" s="21"/>
      <c r="H15" s="21"/>
      <c r="I15" s="21"/>
      <c r="J15" s="2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287">
        <v>480</v>
      </c>
      <c r="G16" s="286"/>
      <c r="H16" s="286"/>
      <c r="I16" s="286"/>
      <c r="J16" s="285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138">
        <v>672</v>
      </c>
      <c r="G17" s="137"/>
      <c r="H17" s="137"/>
      <c r="I17" s="137"/>
      <c r="J17" s="136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138">
        <v>960</v>
      </c>
      <c r="G18" s="137"/>
      <c r="H18" s="137"/>
      <c r="I18" s="137"/>
      <c r="J18" s="136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284">
        <v>1344</v>
      </c>
      <c r="G19" s="219"/>
      <c r="H19" s="219"/>
      <c r="I19" s="219"/>
      <c r="J19" s="218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1896 до 75840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1896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3792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5688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7584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9480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11376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13272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15168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17064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18960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20856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22752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24648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26544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28440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30336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32232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34128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36024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37920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3792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7584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11376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15168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18960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22752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26544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30336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34128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37920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41712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45504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49296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53088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56880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60672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64464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68256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72048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75840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4728 до 40764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4728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8040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4740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6636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8532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10428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12324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14220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16116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18012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19908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21804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23700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25596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27492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29388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31284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33180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35076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36972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38868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40764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960 до 15816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2832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3552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1416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11328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4728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13440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960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960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1920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2880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15816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"&amp;MIN(F99,F102:J103,H104,F105:J118)&amp;" до "&amp;MAX(F99,F102:J103,H104,F105:J118)</f>
        <v>Цена от 2016 до 21542,4</v>
      </c>
      <c r="G97" s="175"/>
      <c r="H97" s="175"/>
      <c r="I97" s="175"/>
      <c r="J97" s="174"/>
    </row>
    <row r="98" spans="1:10" ht="24" customHeight="1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7200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720</v>
      </c>
      <c r="G100" s="54"/>
      <c r="H100" s="54"/>
      <c r="I100" s="54"/>
      <c r="J100" s="53"/>
    </row>
    <row r="101" spans="1:10" ht="24" customHeight="1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14160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7080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13881.6</v>
      </c>
      <c r="G104" s="172">
        <f>H104*1.1</f>
        <v>12724.800000000001</v>
      </c>
      <c r="H104" s="172">
        <v>11568</v>
      </c>
      <c r="I104" s="172">
        <f>H104*0.75</f>
        <v>8676</v>
      </c>
      <c r="J104" s="171">
        <f>H104*0.5</f>
        <v>5784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17712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321</v>
      </c>
      <c r="C106" s="36"/>
      <c r="D106" s="36"/>
      <c r="E106" s="35"/>
      <c r="F106" s="46">
        <v>8736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144</v>
      </c>
      <c r="C107" s="36"/>
      <c r="D107" s="36"/>
      <c r="E107" s="35"/>
      <c r="F107" s="46">
        <v>14160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143</v>
      </c>
      <c r="C108" s="36"/>
      <c r="D108" s="36"/>
      <c r="E108" s="35"/>
      <c r="F108" s="46">
        <v>4968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142</v>
      </c>
      <c r="C109" s="36"/>
      <c r="D109" s="36"/>
      <c r="E109" s="35"/>
      <c r="F109" s="46">
        <v>17952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141</v>
      </c>
      <c r="C110" s="36"/>
      <c r="D110" s="36"/>
      <c r="E110" s="35"/>
      <c r="F110" s="46">
        <v>21542.399999999998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140</v>
      </c>
      <c r="C111" s="36"/>
      <c r="D111" s="36"/>
      <c r="E111" s="35"/>
      <c r="F111" s="46">
        <v>10632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139</v>
      </c>
      <c r="C112" s="36"/>
      <c r="D112" s="36"/>
      <c r="E112" s="35"/>
      <c r="F112" s="46">
        <v>11808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7" t="s">
        <v>138</v>
      </c>
      <c r="C113" s="36"/>
      <c r="D113" s="36"/>
      <c r="E113" s="35"/>
      <c r="F113" s="46">
        <v>12984</v>
      </c>
      <c r="G113" s="45"/>
      <c r="H113" s="45"/>
      <c r="I113" s="45"/>
      <c r="J113" s="44"/>
    </row>
    <row r="114" spans="1:10" ht="36" customHeight="1" x14ac:dyDescent="0.2">
      <c r="A114" s="10" t="s">
        <v>133</v>
      </c>
      <c r="B114" s="31" t="s">
        <v>137</v>
      </c>
      <c r="C114" s="30"/>
      <c r="D114" s="30"/>
      <c r="E114" s="29"/>
      <c r="F114" s="46">
        <v>2016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136</v>
      </c>
      <c r="C115" s="64"/>
      <c r="D115" s="64"/>
      <c r="E115" s="63"/>
      <c r="F115" s="46">
        <v>7080</v>
      </c>
      <c r="G115" s="45"/>
      <c r="H115" s="45"/>
      <c r="I115" s="45"/>
      <c r="J115" s="44"/>
    </row>
    <row r="116" spans="1:10" ht="36" customHeight="1" x14ac:dyDescent="0.2">
      <c r="B116" s="65" t="s">
        <v>135</v>
      </c>
      <c r="C116" s="64"/>
      <c r="D116" s="64"/>
      <c r="E116" s="63"/>
      <c r="F116" s="46">
        <v>4728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65" t="s">
        <v>134</v>
      </c>
      <c r="C117" s="64"/>
      <c r="D117" s="64"/>
      <c r="E117" s="63"/>
      <c r="F117" s="46">
        <v>17952</v>
      </c>
      <c r="G117" s="45"/>
      <c r="H117" s="45"/>
      <c r="I117" s="45"/>
      <c r="J117" s="44"/>
    </row>
    <row r="118" spans="1:10" ht="36" customHeight="1" x14ac:dyDescent="0.2">
      <c r="A118" s="10" t="s">
        <v>133</v>
      </c>
      <c r="B118" s="37" t="s">
        <v>132</v>
      </c>
      <c r="C118" s="36"/>
      <c r="D118" s="36"/>
      <c r="E118" s="35"/>
      <c r="F118" s="46">
        <v>4728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131</v>
      </c>
      <c r="C119" s="36"/>
      <c r="D119" s="36"/>
      <c r="E119" s="35"/>
      <c r="F119" s="46">
        <v>20160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130</v>
      </c>
      <c r="C120" s="36"/>
      <c r="D120" s="36"/>
      <c r="E120" s="35"/>
      <c r="F120" s="46">
        <v>10080</v>
      </c>
      <c r="G120" s="45"/>
      <c r="H120" s="45"/>
      <c r="I120" s="45"/>
      <c r="J120" s="44"/>
    </row>
    <row r="121" spans="1:10" ht="36" customHeight="1" x14ac:dyDescent="0.2">
      <c r="A121" s="10" t="s">
        <v>103</v>
      </c>
      <c r="B121" s="37" t="s">
        <v>129</v>
      </c>
      <c r="C121" s="36"/>
      <c r="D121" s="36"/>
      <c r="E121" s="35"/>
      <c r="F121" s="173">
        <f>H121*1.2</f>
        <v>19584</v>
      </c>
      <c r="G121" s="172">
        <f>H121*1.1</f>
        <v>17952</v>
      </c>
      <c r="H121" s="172">
        <v>16320</v>
      </c>
      <c r="I121" s="172">
        <f>H121*0.75</f>
        <v>12240</v>
      </c>
      <c r="J121" s="171">
        <f>H121*0.5</f>
        <v>8160</v>
      </c>
    </row>
    <row r="122" spans="1:10" ht="36" customHeight="1" x14ac:dyDescent="0.2">
      <c r="A122" s="10" t="s">
        <v>103</v>
      </c>
      <c r="B122" s="37" t="s">
        <v>128</v>
      </c>
      <c r="C122" s="36"/>
      <c r="D122" s="36"/>
      <c r="E122" s="35"/>
      <c r="F122" s="46">
        <v>24960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318</v>
      </c>
      <c r="C123" s="36"/>
      <c r="D123" s="36"/>
      <c r="E123" s="35"/>
      <c r="F123" s="46">
        <v>12480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127</v>
      </c>
      <c r="C124" s="36"/>
      <c r="D124" s="36"/>
      <c r="E124" s="35"/>
      <c r="F124" s="46">
        <v>20160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37" t="s">
        <v>126</v>
      </c>
      <c r="C125" s="36"/>
      <c r="D125" s="36"/>
      <c r="E125" s="35"/>
      <c r="F125" s="46">
        <v>7200</v>
      </c>
      <c r="G125" s="45"/>
      <c r="H125" s="45"/>
      <c r="I125" s="45"/>
      <c r="J125" s="44"/>
    </row>
    <row r="126" spans="1:10" ht="36" customHeight="1" x14ac:dyDescent="0.2">
      <c r="A126" s="10" t="s">
        <v>103</v>
      </c>
      <c r="B126" s="37" t="s">
        <v>125</v>
      </c>
      <c r="C126" s="36"/>
      <c r="D126" s="36"/>
      <c r="E126" s="35"/>
      <c r="F126" s="46">
        <v>25440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58" t="s">
        <v>124</v>
      </c>
      <c r="C127" s="57"/>
      <c r="D127" s="57"/>
      <c r="E127" s="56"/>
      <c r="F127" s="55">
        <v>30528</v>
      </c>
      <c r="G127" s="54"/>
      <c r="H127" s="54"/>
      <c r="I127" s="54"/>
      <c r="J127" s="53"/>
    </row>
    <row r="128" spans="1:10" ht="36" customHeight="1" x14ac:dyDescent="0.2">
      <c r="A128" s="10" t="s">
        <v>103</v>
      </c>
      <c r="B128" s="37" t="s">
        <v>123</v>
      </c>
      <c r="C128" s="36"/>
      <c r="D128" s="36"/>
      <c r="E128" s="35"/>
      <c r="F128" s="46">
        <v>15360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122</v>
      </c>
      <c r="C129" s="36"/>
      <c r="D129" s="36"/>
      <c r="E129" s="35"/>
      <c r="F129" s="46">
        <v>16800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121</v>
      </c>
      <c r="C130" s="36"/>
      <c r="D130" s="36"/>
      <c r="E130" s="35"/>
      <c r="F130" s="46">
        <v>18240</v>
      </c>
      <c r="G130" s="45"/>
      <c r="H130" s="45"/>
      <c r="I130" s="45"/>
      <c r="J130" s="44"/>
    </row>
    <row r="131" spans="1:10" ht="36" customHeight="1" x14ac:dyDescent="0.2">
      <c r="A131" s="10" t="s">
        <v>103</v>
      </c>
      <c r="B131" s="37" t="s">
        <v>120</v>
      </c>
      <c r="C131" s="36"/>
      <c r="D131" s="36"/>
      <c r="E131" s="35"/>
      <c r="F131" s="46">
        <v>2880</v>
      </c>
      <c r="G131" s="45"/>
      <c r="H131" s="45"/>
      <c r="I131" s="45"/>
      <c r="J131" s="44"/>
    </row>
    <row r="132" spans="1:10" ht="36" customHeight="1" x14ac:dyDescent="0.2">
      <c r="A132" s="10" t="s">
        <v>103</v>
      </c>
      <c r="B132" s="37" t="s">
        <v>119</v>
      </c>
      <c r="C132" s="36"/>
      <c r="D132" s="36"/>
      <c r="E132" s="35"/>
      <c r="F132" s="46">
        <v>25440</v>
      </c>
      <c r="G132" s="45"/>
      <c r="H132" s="45"/>
      <c r="I132" s="45"/>
      <c r="J132" s="44"/>
    </row>
    <row r="133" spans="1:10" ht="36" customHeight="1" thickBot="1" x14ac:dyDescent="0.25">
      <c r="A133" s="10" t="s">
        <v>103</v>
      </c>
      <c r="B133" s="37" t="s">
        <v>118</v>
      </c>
      <c r="C133" s="36"/>
      <c r="D133" s="36"/>
      <c r="E133" s="35"/>
      <c r="F133" s="46">
        <v>6720</v>
      </c>
      <c r="G133" s="45"/>
      <c r="H133" s="45"/>
      <c r="I133" s="45"/>
      <c r="J133" s="44"/>
    </row>
    <row r="134" spans="1:10" ht="54" customHeight="1" thickBot="1" x14ac:dyDescent="0.25">
      <c r="A134" s="10"/>
      <c r="B134" s="52" t="s">
        <v>117</v>
      </c>
      <c r="C134" s="51"/>
      <c r="D134" s="51"/>
      <c r="E134" s="50"/>
      <c r="F134" s="49"/>
      <c r="G134" s="48"/>
      <c r="H134" s="48"/>
      <c r="I134" s="48"/>
      <c r="J134" s="47"/>
    </row>
    <row r="135" spans="1:10" ht="36" customHeight="1" x14ac:dyDescent="0.2">
      <c r="A135" s="10"/>
      <c r="B135" s="31" t="s">
        <v>116</v>
      </c>
      <c r="C135" s="30"/>
      <c r="D135" s="30"/>
      <c r="E135" s="29"/>
      <c r="F135" s="28">
        <v>15576</v>
      </c>
      <c r="G135" s="27"/>
      <c r="H135" s="27"/>
      <c r="I135" s="27"/>
      <c r="J135" s="26"/>
    </row>
    <row r="136" spans="1:10" ht="36" customHeight="1" x14ac:dyDescent="0.2">
      <c r="A136" s="10"/>
      <c r="B136" s="37" t="s">
        <v>115</v>
      </c>
      <c r="C136" s="36"/>
      <c r="D136" s="36"/>
      <c r="E136" s="35"/>
      <c r="F136" s="46">
        <v>31152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114</v>
      </c>
      <c r="C137" s="36"/>
      <c r="D137" s="36"/>
      <c r="E137" s="35"/>
      <c r="F137" s="46">
        <v>39000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113</v>
      </c>
      <c r="C138" s="36"/>
      <c r="D138" s="36"/>
      <c r="E138" s="35"/>
      <c r="F138" s="46">
        <v>480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112</v>
      </c>
      <c r="C139" s="36"/>
      <c r="D139" s="36"/>
      <c r="E139" s="35"/>
      <c r="F139" s="46">
        <v>23376</v>
      </c>
      <c r="G139" s="45"/>
      <c r="H139" s="45"/>
      <c r="I139" s="45"/>
      <c r="J139" s="44"/>
    </row>
    <row r="140" spans="1:10" ht="36" customHeight="1" x14ac:dyDescent="0.2">
      <c r="A140" s="10"/>
      <c r="B140" s="37" t="s">
        <v>111</v>
      </c>
      <c r="C140" s="36"/>
      <c r="D140" s="36"/>
      <c r="E140" s="35"/>
      <c r="F140" s="46">
        <v>46728</v>
      </c>
      <c r="G140" s="45"/>
      <c r="H140" s="45"/>
      <c r="I140" s="45"/>
      <c r="J140" s="44"/>
    </row>
    <row r="141" spans="1:10" ht="36" customHeight="1" x14ac:dyDescent="0.2">
      <c r="A141" s="10"/>
      <c r="B141" s="37" t="s">
        <v>110</v>
      </c>
      <c r="C141" s="36"/>
      <c r="D141" s="36"/>
      <c r="E141" s="35"/>
      <c r="F141" s="46">
        <v>58560</v>
      </c>
      <c r="G141" s="45"/>
      <c r="H141" s="45"/>
      <c r="I141" s="45"/>
      <c r="J141" s="44"/>
    </row>
    <row r="142" spans="1:10" ht="36" customHeight="1" thickBot="1" x14ac:dyDescent="0.25">
      <c r="A142" s="10"/>
      <c r="B142" s="58" t="s">
        <v>109</v>
      </c>
      <c r="C142" s="57"/>
      <c r="D142" s="57"/>
      <c r="E142" s="56"/>
      <c r="F142" s="295">
        <v>720</v>
      </c>
      <c r="G142" s="294"/>
      <c r="H142" s="294"/>
      <c r="I142" s="294"/>
      <c r="J142" s="293"/>
    </row>
    <row r="143" spans="1:10" ht="24" customHeight="1" thickBot="1" x14ac:dyDescent="0.25">
      <c r="A143" s="10"/>
      <c r="B143" s="25"/>
      <c r="C143" s="24"/>
      <c r="D143" s="24"/>
      <c r="E143" s="23"/>
      <c r="F143" s="22"/>
      <c r="G143" s="21"/>
      <c r="H143" s="21"/>
      <c r="I143" s="21"/>
      <c r="J143" s="20"/>
    </row>
    <row r="144" spans="1:10" ht="36" customHeight="1" thickBot="1" x14ac:dyDescent="0.25">
      <c r="B144" s="292" t="s">
        <v>108</v>
      </c>
      <c r="C144" s="39"/>
      <c r="D144" s="39"/>
      <c r="E144" s="39"/>
      <c r="F144" s="39"/>
      <c r="G144" s="39"/>
      <c r="H144" s="39"/>
      <c r="I144" s="39"/>
      <c r="J144" s="291"/>
    </row>
    <row r="145" spans="1:10" ht="36" customHeight="1" thickBot="1" x14ac:dyDescent="0.25">
      <c r="A145" s="10"/>
      <c r="B145" s="290" t="s">
        <v>107</v>
      </c>
      <c r="C145" s="36"/>
      <c r="D145" s="36"/>
      <c r="E145" s="35"/>
      <c r="F145" s="34">
        <v>20064</v>
      </c>
      <c r="G145" s="33"/>
      <c r="H145" s="33"/>
      <c r="I145" s="33"/>
      <c r="J145" s="33"/>
    </row>
    <row r="146" spans="1:10" ht="24" thickBot="1" x14ac:dyDescent="0.25">
      <c r="A146" s="10"/>
      <c r="B146" s="289"/>
      <c r="C146" s="24"/>
      <c r="D146" s="24"/>
      <c r="E146" s="23"/>
      <c r="F146" s="22"/>
      <c r="G146" s="21"/>
      <c r="H146" s="21"/>
      <c r="I146" s="21"/>
      <c r="J146" s="288"/>
    </row>
    <row r="147" spans="1:10" ht="36" customHeight="1" thickBot="1" x14ac:dyDescent="0.25">
      <c r="A147" s="10"/>
      <c r="B147" s="31" t="s">
        <v>106</v>
      </c>
      <c r="C147" s="30"/>
      <c r="D147" s="30"/>
      <c r="E147" s="29"/>
      <c r="F147" s="34"/>
      <c r="G147" s="33"/>
      <c r="H147" s="33"/>
      <c r="I147" s="33"/>
      <c r="J147" s="33"/>
    </row>
    <row r="148" spans="1:10" ht="24" thickBot="1" x14ac:dyDescent="0.25">
      <c r="A148" s="10"/>
      <c r="B148" s="25"/>
      <c r="C148" s="24"/>
      <c r="D148" s="24"/>
      <c r="E148" s="23"/>
      <c r="F148" s="22"/>
      <c r="G148" s="21"/>
      <c r="H148" s="21"/>
      <c r="I148" s="21"/>
      <c r="J148" s="20"/>
    </row>
    <row r="149" spans="1:10" ht="18" customHeight="1" x14ac:dyDescent="0.2">
      <c r="A149" s="10"/>
      <c r="B149" s="19"/>
      <c r="C149" s="18"/>
      <c r="D149" s="18"/>
      <c r="E149" s="18"/>
      <c r="F149" s="17"/>
      <c r="G149" s="17"/>
      <c r="H149" s="17"/>
      <c r="I149" s="17"/>
      <c r="J149" s="17"/>
    </row>
    <row r="150" spans="1:10" ht="67.5" customHeight="1" x14ac:dyDescent="0.2">
      <c r="A150" s="10"/>
      <c r="B150" s="16" t="s">
        <v>276</v>
      </c>
      <c r="C150" s="16"/>
      <c r="D150" s="16"/>
      <c r="E150" s="16"/>
      <c r="F150" s="16"/>
      <c r="G150" s="16"/>
      <c r="H150" s="16"/>
      <c r="I150" s="16"/>
      <c r="J150" s="16"/>
    </row>
    <row r="151" spans="1:10" ht="40.5" customHeight="1" x14ac:dyDescent="0.2">
      <c r="A151" s="10"/>
      <c r="B151" s="16" t="s">
        <v>104</v>
      </c>
      <c r="C151" s="16"/>
      <c r="D151" s="16"/>
      <c r="E151" s="16"/>
      <c r="F151" s="16"/>
      <c r="G151" s="16"/>
      <c r="H151" s="16"/>
      <c r="I151" s="16"/>
      <c r="J151" s="16"/>
    </row>
    <row r="152" spans="1:10" ht="27" customHeight="1" x14ac:dyDescent="0.2">
      <c r="A152" s="10" t="s">
        <v>103</v>
      </c>
      <c r="B152" s="14" t="s">
        <v>102</v>
      </c>
      <c r="C152" s="14"/>
      <c r="D152" s="14"/>
      <c r="E152" s="14"/>
      <c r="F152" s="14"/>
      <c r="G152" s="14"/>
      <c r="H152" s="14"/>
      <c r="I152" s="14"/>
      <c r="J152" s="14"/>
    </row>
    <row r="153" spans="1:10" ht="27" customHeight="1" x14ac:dyDescent="0.2">
      <c r="A153" s="10"/>
      <c r="B153" s="14" t="s">
        <v>101</v>
      </c>
      <c r="C153" s="14"/>
      <c r="D153" s="14"/>
      <c r="E153" s="14"/>
      <c r="F153" s="14"/>
      <c r="G153" s="14"/>
      <c r="H153" s="14"/>
      <c r="I153" s="14"/>
      <c r="J153" s="14"/>
    </row>
    <row r="154" spans="1:10" ht="40.5" customHeight="1" x14ac:dyDescent="0.2">
      <c r="A154" s="10"/>
      <c r="B154" s="12" t="s">
        <v>100</v>
      </c>
      <c r="C154" s="12"/>
      <c r="D154" s="12"/>
      <c r="E154" s="12"/>
      <c r="F154" s="12"/>
      <c r="G154" s="12"/>
      <c r="H154" s="12"/>
      <c r="I154" s="12"/>
      <c r="J154" s="12"/>
    </row>
    <row r="155" spans="1:10" ht="18" customHeight="1" x14ac:dyDescent="0.2">
      <c r="A155" s="10"/>
    </row>
  </sheetData>
  <sheetProtection selectLockedCells="1" selectUnlockedCells="1"/>
  <mergeCells count="289">
    <mergeCell ref="B19:E19"/>
    <mergeCell ref="F19:J19"/>
    <mergeCell ref="F20:J20"/>
    <mergeCell ref="F17:J17"/>
    <mergeCell ref="F31:J31"/>
    <mergeCell ref="B7:E7"/>
    <mergeCell ref="F7:J7"/>
    <mergeCell ref="B3:E3"/>
    <mergeCell ref="F25:J25"/>
    <mergeCell ref="B31:E31"/>
    <mergeCell ref="B16:E16"/>
    <mergeCell ref="F16:J16"/>
    <mergeCell ref="B17:E17"/>
    <mergeCell ref="B18:E18"/>
    <mergeCell ref="F18:J18"/>
    <mergeCell ref="B24:E24"/>
    <mergeCell ref="F24:J24"/>
    <mergeCell ref="B25:E25"/>
    <mergeCell ref="B20:E20"/>
    <mergeCell ref="B1:J1"/>
    <mergeCell ref="F2:J2"/>
    <mergeCell ref="B4:J4"/>
    <mergeCell ref="B5:E5"/>
    <mergeCell ref="F5:J5"/>
    <mergeCell ref="B6:E6"/>
    <mergeCell ref="B10:E10"/>
    <mergeCell ref="F12:J12"/>
    <mergeCell ref="B15:E15"/>
    <mergeCell ref="F15:J15"/>
    <mergeCell ref="B11:E11"/>
    <mergeCell ref="B12:E12"/>
    <mergeCell ref="F14:J14"/>
    <mergeCell ref="B13:E13"/>
    <mergeCell ref="F13:J13"/>
    <mergeCell ref="B14:E14"/>
    <mergeCell ref="B8:E8"/>
    <mergeCell ref="B9:E9"/>
    <mergeCell ref="B26:E26"/>
    <mergeCell ref="F26:J26"/>
    <mergeCell ref="B21:E21"/>
    <mergeCell ref="F21:J21"/>
    <mergeCell ref="B22:E22"/>
    <mergeCell ref="F22:J22"/>
    <mergeCell ref="B23:E23"/>
    <mergeCell ref="F23:J23"/>
    <mergeCell ref="B32:E32"/>
    <mergeCell ref="F32:J32"/>
    <mergeCell ref="B27:E27"/>
    <mergeCell ref="F27:J27"/>
    <mergeCell ref="B28:E28"/>
    <mergeCell ref="F28:J28"/>
    <mergeCell ref="B29:E29"/>
    <mergeCell ref="F29:J29"/>
    <mergeCell ref="B30:E30"/>
    <mergeCell ref="F30:J30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9:E89"/>
    <mergeCell ref="F89:J89"/>
    <mergeCell ref="B91:E91"/>
    <mergeCell ref="F91:J91"/>
    <mergeCell ref="B90:E90"/>
    <mergeCell ref="F90:J90"/>
    <mergeCell ref="B86:E86"/>
    <mergeCell ref="F86:J86"/>
    <mergeCell ref="B87:E87"/>
    <mergeCell ref="F87:J87"/>
    <mergeCell ref="B88:E88"/>
    <mergeCell ref="F88:J88"/>
    <mergeCell ref="B81:E81"/>
    <mergeCell ref="F81:J81"/>
    <mergeCell ref="B82:E82"/>
    <mergeCell ref="F82:J82"/>
    <mergeCell ref="B83:E83"/>
    <mergeCell ref="F83:J83"/>
    <mergeCell ref="B105:E105"/>
    <mergeCell ref="F105:J105"/>
    <mergeCell ref="F98:J98"/>
    <mergeCell ref="B101:E101"/>
    <mergeCell ref="B84:E84"/>
    <mergeCell ref="F84:J84"/>
    <mergeCell ref="B85:E85"/>
    <mergeCell ref="F85:J85"/>
    <mergeCell ref="B92:E92"/>
    <mergeCell ref="F92:J92"/>
    <mergeCell ref="B96:E96"/>
    <mergeCell ref="F96:J96"/>
    <mergeCell ref="B97:E97"/>
    <mergeCell ref="F97:J97"/>
    <mergeCell ref="B102:E102"/>
    <mergeCell ref="F102:J102"/>
    <mergeCell ref="B104:E104"/>
    <mergeCell ref="B99:E99"/>
    <mergeCell ref="F99:J99"/>
    <mergeCell ref="B100:E100"/>
    <mergeCell ref="F100:J100"/>
    <mergeCell ref="B98:E98"/>
    <mergeCell ref="F145:J145"/>
    <mergeCell ref="B153:J153"/>
    <mergeCell ref="B93:E93"/>
    <mergeCell ref="F93:J93"/>
    <mergeCell ref="B94:E94"/>
    <mergeCell ref="F94:J94"/>
    <mergeCell ref="B95:E95"/>
    <mergeCell ref="F95:J95"/>
    <mergeCell ref="B106:E106"/>
    <mergeCell ref="F106:J106"/>
    <mergeCell ref="B140:E140"/>
    <mergeCell ref="B146:E146"/>
    <mergeCell ref="F146:J146"/>
    <mergeCell ref="B147:E147"/>
    <mergeCell ref="F147:J147"/>
    <mergeCell ref="B151:J151"/>
    <mergeCell ref="B143:E143"/>
    <mergeCell ref="F143:J143"/>
    <mergeCell ref="B144:J144"/>
    <mergeCell ref="B145:E145"/>
    <mergeCell ref="B148:E148"/>
    <mergeCell ref="F148:J148"/>
    <mergeCell ref="B154:J154"/>
    <mergeCell ref="B150:J150"/>
    <mergeCell ref="B135:E135"/>
    <mergeCell ref="F135:J135"/>
    <mergeCell ref="B136:E136"/>
    <mergeCell ref="F136:J136"/>
    <mergeCell ref="B137:E137"/>
    <mergeCell ref="F137:J137"/>
    <mergeCell ref="F140:J140"/>
    <mergeCell ref="B141:E141"/>
    <mergeCell ref="F141:J141"/>
    <mergeCell ref="B142:E142"/>
    <mergeCell ref="F142:J142"/>
    <mergeCell ref="B131:E131"/>
    <mergeCell ref="B138:E138"/>
    <mergeCell ref="F138:J138"/>
    <mergeCell ref="B139:E139"/>
    <mergeCell ref="F139:J139"/>
    <mergeCell ref="B134:E134"/>
    <mergeCell ref="F134:J134"/>
    <mergeCell ref="B125:E125"/>
    <mergeCell ref="F125:J125"/>
    <mergeCell ref="B128:E128"/>
    <mergeCell ref="F128:J128"/>
    <mergeCell ref="B127:E127"/>
    <mergeCell ref="B126:E126"/>
    <mergeCell ref="F126:J126"/>
    <mergeCell ref="F122:J122"/>
    <mergeCell ref="B123:E123"/>
    <mergeCell ref="F118:J118"/>
    <mergeCell ref="F127:J127"/>
    <mergeCell ref="B152:J152"/>
    <mergeCell ref="F130:J130"/>
    <mergeCell ref="B133:E133"/>
    <mergeCell ref="F133:J133"/>
    <mergeCell ref="B120:E120"/>
    <mergeCell ref="F120:J120"/>
    <mergeCell ref="B132:E132"/>
    <mergeCell ref="F132:J132"/>
    <mergeCell ref="B129:E129"/>
    <mergeCell ref="F129:J129"/>
    <mergeCell ref="F123:J123"/>
    <mergeCell ref="B121:E121"/>
    <mergeCell ref="B124:E124"/>
    <mergeCell ref="F124:J124"/>
    <mergeCell ref="F131:J131"/>
    <mergeCell ref="B122:E122"/>
    <mergeCell ref="F114:J114"/>
    <mergeCell ref="B114:E114"/>
    <mergeCell ref="B109:E109"/>
    <mergeCell ref="F117:J117"/>
    <mergeCell ref="F115:J115"/>
    <mergeCell ref="F116:J116"/>
    <mergeCell ref="B117:E117"/>
    <mergeCell ref="B115:E115"/>
    <mergeCell ref="B116:E116"/>
    <mergeCell ref="B119:E119"/>
    <mergeCell ref="F119:J119"/>
    <mergeCell ref="B103:E103"/>
    <mergeCell ref="F103:J103"/>
    <mergeCell ref="B107:E107"/>
    <mergeCell ref="F107:J107"/>
    <mergeCell ref="B108:E108"/>
    <mergeCell ref="B113:E113"/>
    <mergeCell ref="F113:J113"/>
    <mergeCell ref="B118:E118"/>
    <mergeCell ref="F101:J101"/>
    <mergeCell ref="B130:E130"/>
    <mergeCell ref="F108:J108"/>
    <mergeCell ref="B111:E111"/>
    <mergeCell ref="F111:J111"/>
    <mergeCell ref="B112:E112"/>
    <mergeCell ref="F112:J112"/>
    <mergeCell ref="F109:J109"/>
    <mergeCell ref="B110:E110"/>
    <mergeCell ref="F110:J110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ColWidth="24" defaultRowHeight="21" outlineLevelRow="1" x14ac:dyDescent="0.2"/>
  <cols>
    <col min="1" max="1" width="0" style="10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24" style="7"/>
  </cols>
  <sheetData>
    <row r="1" spans="1:10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76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B6" s="307" t="s">
        <v>243</v>
      </c>
      <c r="C6" s="306"/>
      <c r="D6" s="306"/>
      <c r="E6" s="305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B7" s="25"/>
      <c r="C7" s="93"/>
      <c r="D7" s="93"/>
      <c r="E7" s="92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298"/>
      <c r="D8" s="298"/>
      <c r="E8" s="297"/>
      <c r="F8" s="98">
        <f>H8*1.2</f>
        <v>41040</v>
      </c>
      <c r="G8" s="98">
        <f>H8*1.1</f>
        <v>37620</v>
      </c>
      <c r="H8" s="98">
        <v>34200</v>
      </c>
      <c r="I8" s="98">
        <f>H8*0.75</f>
        <v>25650</v>
      </c>
      <c r="J8" s="98">
        <f>H8*0.5</f>
        <v>17100</v>
      </c>
    </row>
    <row r="9" spans="1:10" ht="36" customHeight="1" x14ac:dyDescent="0.2">
      <c r="A9" s="10" t="s">
        <v>103</v>
      </c>
      <c r="B9" s="65" t="s">
        <v>236</v>
      </c>
      <c r="C9" s="64"/>
      <c r="D9" s="64"/>
      <c r="E9" s="63"/>
      <c r="F9" s="96">
        <f>H9*1.2</f>
        <v>57888</v>
      </c>
      <c r="G9" s="96">
        <f>H9*1.1</f>
        <v>53064.000000000007</v>
      </c>
      <c r="H9" s="96">
        <v>48240</v>
      </c>
      <c r="I9" s="96">
        <f>H9*0.75</f>
        <v>36180</v>
      </c>
      <c r="J9" s="96">
        <f>H9*0.5</f>
        <v>24120</v>
      </c>
    </row>
    <row r="10" spans="1:10" ht="36" customHeight="1" x14ac:dyDescent="0.2">
      <c r="A10" s="10" t="s">
        <v>133</v>
      </c>
      <c r="B10" s="65" t="s">
        <v>235</v>
      </c>
      <c r="C10" s="64"/>
      <c r="D10" s="64"/>
      <c r="E10" s="63"/>
      <c r="F10" s="96">
        <f>H10*1.2</f>
        <v>51840</v>
      </c>
      <c r="G10" s="96">
        <f>H10*1.1</f>
        <v>47520.000000000007</v>
      </c>
      <c r="H10" s="96">
        <v>43200</v>
      </c>
      <c r="I10" s="96">
        <f>H10*0.75</f>
        <v>32400</v>
      </c>
      <c r="J10" s="96">
        <f>H10*0.5</f>
        <v>21600</v>
      </c>
    </row>
    <row r="11" spans="1:10" ht="36" customHeight="1" thickBot="1" x14ac:dyDescent="0.25">
      <c r="A11" s="10" t="s">
        <v>103</v>
      </c>
      <c r="B11" s="301" t="s">
        <v>234</v>
      </c>
      <c r="C11" s="300"/>
      <c r="D11" s="300"/>
      <c r="E11" s="299"/>
      <c r="F11" s="94">
        <f>H11*1.2</f>
        <v>72576</v>
      </c>
      <c r="G11" s="94">
        <f>H11*1.1</f>
        <v>66528</v>
      </c>
      <c r="H11" s="94">
        <v>60480</v>
      </c>
      <c r="I11" s="94">
        <f>H11*0.75</f>
        <v>45360</v>
      </c>
      <c r="J11" s="94">
        <f>H11*0.5</f>
        <v>30240</v>
      </c>
    </row>
    <row r="12" spans="1:10" ht="24" thickBot="1" x14ac:dyDescent="0.25">
      <c r="B12" s="25"/>
      <c r="C12" s="93"/>
      <c r="D12" s="93"/>
      <c r="E12" s="92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298"/>
      <c r="D13" s="298"/>
      <c r="E13" s="297"/>
      <c r="F13" s="183">
        <v>10202.4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301" t="s">
        <v>232</v>
      </c>
      <c r="C14" s="300"/>
      <c r="D14" s="300"/>
      <c r="E14" s="299"/>
      <c r="F14" s="180">
        <v>14400</v>
      </c>
      <c r="G14" s="122"/>
      <c r="H14" s="122"/>
      <c r="I14" s="122"/>
      <c r="J14" s="121"/>
    </row>
    <row r="15" spans="1:10" ht="24" thickBot="1" x14ac:dyDescent="0.25"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2160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3024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3600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5040</v>
      </c>
      <c r="G19" s="122"/>
      <c r="H19" s="122"/>
      <c r="I19" s="122"/>
      <c r="J19" s="121"/>
    </row>
    <row r="20" spans="1:10" ht="24" thickBot="1" x14ac:dyDescent="0.25">
      <c r="B20" s="25"/>
      <c r="C20" s="93"/>
      <c r="D20" s="93"/>
      <c r="E20" s="92"/>
      <c r="F20" s="22"/>
      <c r="G20" s="21"/>
      <c r="H20" s="21"/>
      <c r="I20" s="21"/>
      <c r="J20" s="20"/>
    </row>
    <row r="21" spans="1:10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5400 до 216000</v>
      </c>
      <c r="G21" s="87"/>
      <c r="H21" s="87"/>
      <c r="I21" s="87"/>
      <c r="J21" s="86"/>
    </row>
    <row r="22" spans="1:10" ht="36" customHeight="1" outlineLevel="1" x14ac:dyDescent="0.2">
      <c r="B22" s="85" t="s">
        <v>226</v>
      </c>
      <c r="C22" s="277"/>
      <c r="D22" s="277"/>
      <c r="E22" s="276"/>
      <c r="F22" s="46">
        <v>5400</v>
      </c>
      <c r="G22" s="45"/>
      <c r="H22" s="45"/>
      <c r="I22" s="45"/>
      <c r="J22" s="44"/>
    </row>
    <row r="23" spans="1:10" ht="36" customHeight="1" outlineLevel="1" x14ac:dyDescent="0.2">
      <c r="B23" s="65" t="s">
        <v>225</v>
      </c>
      <c r="C23" s="64"/>
      <c r="D23" s="64"/>
      <c r="E23" s="63"/>
      <c r="F23" s="46">
        <v>10800</v>
      </c>
      <c r="G23" s="45"/>
      <c r="H23" s="45"/>
      <c r="I23" s="45"/>
      <c r="J23" s="44"/>
    </row>
    <row r="24" spans="1:10" ht="36" customHeight="1" outlineLevel="1" x14ac:dyDescent="0.2">
      <c r="B24" s="65" t="s">
        <v>224</v>
      </c>
      <c r="C24" s="64"/>
      <c r="D24" s="64"/>
      <c r="E24" s="63"/>
      <c r="F24" s="46">
        <v>16200</v>
      </c>
      <c r="G24" s="45"/>
      <c r="H24" s="45"/>
      <c r="I24" s="45"/>
      <c r="J24" s="44"/>
    </row>
    <row r="25" spans="1:10" ht="36" customHeight="1" outlineLevel="1" x14ac:dyDescent="0.2">
      <c r="B25" s="65" t="s">
        <v>223</v>
      </c>
      <c r="C25" s="64"/>
      <c r="D25" s="64"/>
      <c r="E25" s="63"/>
      <c r="F25" s="46">
        <v>21600</v>
      </c>
      <c r="G25" s="45"/>
      <c r="H25" s="45"/>
      <c r="I25" s="45"/>
      <c r="J25" s="44"/>
    </row>
    <row r="26" spans="1:10" ht="36" customHeight="1" outlineLevel="1" x14ac:dyDescent="0.2">
      <c r="B26" s="65" t="s">
        <v>222</v>
      </c>
      <c r="C26" s="64"/>
      <c r="D26" s="64"/>
      <c r="E26" s="63"/>
      <c r="F26" s="46">
        <v>27000</v>
      </c>
      <c r="G26" s="45"/>
      <c r="H26" s="45"/>
      <c r="I26" s="45"/>
      <c r="J26" s="44"/>
    </row>
    <row r="27" spans="1:10" ht="36" customHeight="1" outlineLevel="1" x14ac:dyDescent="0.2">
      <c r="B27" s="65" t="s">
        <v>221</v>
      </c>
      <c r="C27" s="64"/>
      <c r="D27" s="64"/>
      <c r="E27" s="63"/>
      <c r="F27" s="46">
        <v>32400</v>
      </c>
      <c r="G27" s="45"/>
      <c r="H27" s="45"/>
      <c r="I27" s="45"/>
      <c r="J27" s="44"/>
    </row>
    <row r="28" spans="1:10" ht="36" customHeight="1" outlineLevel="1" x14ac:dyDescent="0.2">
      <c r="B28" s="65" t="s">
        <v>220</v>
      </c>
      <c r="C28" s="64"/>
      <c r="D28" s="64"/>
      <c r="E28" s="63"/>
      <c r="F28" s="46">
        <v>37800</v>
      </c>
      <c r="G28" s="45"/>
      <c r="H28" s="45"/>
      <c r="I28" s="45"/>
      <c r="J28" s="44"/>
    </row>
    <row r="29" spans="1:10" ht="36" customHeight="1" outlineLevel="1" x14ac:dyDescent="0.2">
      <c r="B29" s="65" t="s">
        <v>219</v>
      </c>
      <c r="C29" s="64"/>
      <c r="D29" s="64"/>
      <c r="E29" s="63"/>
      <c r="F29" s="46">
        <v>43200</v>
      </c>
      <c r="G29" s="45"/>
      <c r="H29" s="45"/>
      <c r="I29" s="45"/>
      <c r="J29" s="44"/>
    </row>
    <row r="30" spans="1:10" ht="36" customHeight="1" outlineLevel="1" x14ac:dyDescent="0.2">
      <c r="B30" s="65" t="s">
        <v>218</v>
      </c>
      <c r="C30" s="64"/>
      <c r="D30" s="64"/>
      <c r="E30" s="63"/>
      <c r="F30" s="46">
        <v>48600</v>
      </c>
      <c r="G30" s="45"/>
      <c r="H30" s="45"/>
      <c r="I30" s="45"/>
      <c r="J30" s="44"/>
    </row>
    <row r="31" spans="1:10" ht="36" customHeight="1" outlineLevel="1" x14ac:dyDescent="0.2">
      <c r="B31" s="65" t="s">
        <v>217</v>
      </c>
      <c r="C31" s="64"/>
      <c r="D31" s="64"/>
      <c r="E31" s="63"/>
      <c r="F31" s="46">
        <v>54000</v>
      </c>
      <c r="G31" s="45"/>
      <c r="H31" s="45"/>
      <c r="I31" s="45"/>
      <c r="J31" s="44"/>
    </row>
    <row r="32" spans="1:10" ht="36" customHeight="1" outlineLevel="1" x14ac:dyDescent="0.2">
      <c r="B32" s="65" t="s">
        <v>216</v>
      </c>
      <c r="C32" s="64"/>
      <c r="D32" s="64"/>
      <c r="E32" s="63"/>
      <c r="F32" s="46">
        <v>59400</v>
      </c>
      <c r="G32" s="45"/>
      <c r="H32" s="45"/>
      <c r="I32" s="45"/>
      <c r="J32" s="44"/>
    </row>
    <row r="33" spans="2:10" ht="36" customHeight="1" outlineLevel="1" x14ac:dyDescent="0.2">
      <c r="B33" s="65" t="s">
        <v>215</v>
      </c>
      <c r="C33" s="64"/>
      <c r="D33" s="64"/>
      <c r="E33" s="63"/>
      <c r="F33" s="46">
        <v>64800</v>
      </c>
      <c r="G33" s="45"/>
      <c r="H33" s="45"/>
      <c r="I33" s="45"/>
      <c r="J33" s="44"/>
    </row>
    <row r="34" spans="2:10" ht="36" customHeight="1" outlineLevel="1" x14ac:dyDescent="0.2">
      <c r="B34" s="65" t="s">
        <v>214</v>
      </c>
      <c r="C34" s="64"/>
      <c r="D34" s="64"/>
      <c r="E34" s="63"/>
      <c r="F34" s="46">
        <v>70200</v>
      </c>
      <c r="G34" s="45"/>
      <c r="H34" s="45"/>
      <c r="I34" s="45"/>
      <c r="J34" s="44"/>
    </row>
    <row r="35" spans="2:10" ht="36" customHeight="1" outlineLevel="1" x14ac:dyDescent="0.2">
      <c r="B35" s="65" t="s">
        <v>213</v>
      </c>
      <c r="C35" s="64"/>
      <c r="D35" s="64"/>
      <c r="E35" s="63"/>
      <c r="F35" s="46">
        <v>75600</v>
      </c>
      <c r="G35" s="45"/>
      <c r="H35" s="45"/>
      <c r="I35" s="45"/>
      <c r="J35" s="44"/>
    </row>
    <row r="36" spans="2:10" ht="36" customHeight="1" outlineLevel="1" x14ac:dyDescent="0.2">
      <c r="B36" s="65" t="s">
        <v>212</v>
      </c>
      <c r="C36" s="64"/>
      <c r="D36" s="64"/>
      <c r="E36" s="63"/>
      <c r="F36" s="46">
        <v>81000</v>
      </c>
      <c r="G36" s="45"/>
      <c r="H36" s="45"/>
      <c r="I36" s="45"/>
      <c r="J36" s="44"/>
    </row>
    <row r="37" spans="2:10" ht="36" customHeight="1" outlineLevel="1" x14ac:dyDescent="0.2">
      <c r="B37" s="65" t="s">
        <v>211</v>
      </c>
      <c r="C37" s="64"/>
      <c r="D37" s="64"/>
      <c r="E37" s="63"/>
      <c r="F37" s="46">
        <v>86400</v>
      </c>
      <c r="G37" s="45"/>
      <c r="H37" s="45"/>
      <c r="I37" s="45"/>
      <c r="J37" s="44"/>
    </row>
    <row r="38" spans="2:10" ht="36" customHeight="1" outlineLevel="1" x14ac:dyDescent="0.2">
      <c r="B38" s="65" t="s">
        <v>210</v>
      </c>
      <c r="C38" s="64"/>
      <c r="D38" s="64"/>
      <c r="E38" s="63"/>
      <c r="F38" s="46">
        <v>91800</v>
      </c>
      <c r="G38" s="45"/>
      <c r="H38" s="45"/>
      <c r="I38" s="45"/>
      <c r="J38" s="44"/>
    </row>
    <row r="39" spans="2:10" ht="36" customHeight="1" outlineLevel="1" x14ac:dyDescent="0.2">
      <c r="B39" s="65" t="s">
        <v>209</v>
      </c>
      <c r="C39" s="64"/>
      <c r="D39" s="64"/>
      <c r="E39" s="63"/>
      <c r="F39" s="46">
        <v>97200</v>
      </c>
      <c r="G39" s="45"/>
      <c r="H39" s="45"/>
      <c r="I39" s="45"/>
      <c r="J39" s="44"/>
    </row>
    <row r="40" spans="2:10" ht="36" customHeight="1" outlineLevel="1" x14ac:dyDescent="0.2">
      <c r="B40" s="65" t="s">
        <v>208</v>
      </c>
      <c r="C40" s="64"/>
      <c r="D40" s="64"/>
      <c r="E40" s="63"/>
      <c r="F40" s="46">
        <v>102600</v>
      </c>
      <c r="G40" s="45"/>
      <c r="H40" s="45"/>
      <c r="I40" s="45"/>
      <c r="J40" s="44"/>
    </row>
    <row r="41" spans="2:10" ht="36" customHeight="1" outlineLevel="1" x14ac:dyDescent="0.2">
      <c r="B41" s="65" t="s">
        <v>207</v>
      </c>
      <c r="C41" s="64"/>
      <c r="D41" s="64"/>
      <c r="E41" s="63"/>
      <c r="F41" s="46">
        <v>108000</v>
      </c>
      <c r="G41" s="45"/>
      <c r="H41" s="45"/>
      <c r="I41" s="45"/>
      <c r="J41" s="44"/>
    </row>
    <row r="42" spans="2:10" ht="36" customHeight="1" outlineLevel="1" x14ac:dyDescent="0.2">
      <c r="B42" s="65" t="s">
        <v>206</v>
      </c>
      <c r="C42" s="64"/>
      <c r="D42" s="64"/>
      <c r="E42" s="63"/>
      <c r="F42" s="46">
        <v>10800</v>
      </c>
      <c r="G42" s="45"/>
      <c r="H42" s="45"/>
      <c r="I42" s="45"/>
      <c r="J42" s="44"/>
    </row>
    <row r="43" spans="2:10" ht="36" customHeight="1" outlineLevel="1" x14ac:dyDescent="0.2">
      <c r="B43" s="65" t="s">
        <v>205</v>
      </c>
      <c r="C43" s="64"/>
      <c r="D43" s="64"/>
      <c r="E43" s="63"/>
      <c r="F43" s="46">
        <v>21600</v>
      </c>
      <c r="G43" s="45"/>
      <c r="H43" s="45"/>
      <c r="I43" s="45"/>
      <c r="J43" s="44"/>
    </row>
    <row r="44" spans="2:10" ht="36" customHeight="1" outlineLevel="1" x14ac:dyDescent="0.2">
      <c r="B44" s="65" t="s">
        <v>204</v>
      </c>
      <c r="C44" s="64"/>
      <c r="D44" s="64"/>
      <c r="E44" s="63"/>
      <c r="F44" s="46">
        <v>32400</v>
      </c>
      <c r="G44" s="45"/>
      <c r="H44" s="45"/>
      <c r="I44" s="45"/>
      <c r="J44" s="44"/>
    </row>
    <row r="45" spans="2:10" ht="36" customHeight="1" outlineLevel="1" x14ac:dyDescent="0.2">
      <c r="B45" s="65" t="s">
        <v>203</v>
      </c>
      <c r="C45" s="64"/>
      <c r="D45" s="64"/>
      <c r="E45" s="63"/>
      <c r="F45" s="46">
        <v>43200</v>
      </c>
      <c r="G45" s="45"/>
      <c r="H45" s="45"/>
      <c r="I45" s="45"/>
      <c r="J45" s="44"/>
    </row>
    <row r="46" spans="2:10" ht="36" customHeight="1" outlineLevel="1" x14ac:dyDescent="0.2">
      <c r="B46" s="65" t="s">
        <v>202</v>
      </c>
      <c r="C46" s="64"/>
      <c r="D46" s="64"/>
      <c r="E46" s="63"/>
      <c r="F46" s="46">
        <v>54000</v>
      </c>
      <c r="G46" s="45"/>
      <c r="H46" s="45"/>
      <c r="I46" s="45"/>
      <c r="J46" s="44"/>
    </row>
    <row r="47" spans="2:10" ht="36" customHeight="1" outlineLevel="1" x14ac:dyDescent="0.2">
      <c r="B47" s="65" t="s">
        <v>201</v>
      </c>
      <c r="C47" s="64"/>
      <c r="D47" s="64"/>
      <c r="E47" s="63"/>
      <c r="F47" s="46">
        <v>64800</v>
      </c>
      <c r="G47" s="45"/>
      <c r="H47" s="45"/>
      <c r="I47" s="45"/>
      <c r="J47" s="44"/>
    </row>
    <row r="48" spans="2:10" ht="36" customHeight="1" outlineLevel="1" x14ac:dyDescent="0.2">
      <c r="B48" s="65" t="s">
        <v>200</v>
      </c>
      <c r="C48" s="64"/>
      <c r="D48" s="64"/>
      <c r="E48" s="63"/>
      <c r="F48" s="46">
        <v>75600</v>
      </c>
      <c r="G48" s="45"/>
      <c r="H48" s="45"/>
      <c r="I48" s="45"/>
      <c r="J48" s="44"/>
    </row>
    <row r="49" spans="2:10" ht="36" customHeight="1" outlineLevel="1" x14ac:dyDescent="0.2">
      <c r="B49" s="65" t="s">
        <v>199</v>
      </c>
      <c r="C49" s="64"/>
      <c r="D49" s="64"/>
      <c r="E49" s="63"/>
      <c r="F49" s="46">
        <v>86400</v>
      </c>
      <c r="G49" s="45"/>
      <c r="H49" s="45"/>
      <c r="I49" s="45"/>
      <c r="J49" s="44"/>
    </row>
    <row r="50" spans="2:10" ht="36" customHeight="1" outlineLevel="1" x14ac:dyDescent="0.2">
      <c r="B50" s="65" t="s">
        <v>198</v>
      </c>
      <c r="C50" s="64"/>
      <c r="D50" s="64"/>
      <c r="E50" s="63"/>
      <c r="F50" s="46">
        <v>97200</v>
      </c>
      <c r="G50" s="45"/>
      <c r="H50" s="45"/>
      <c r="I50" s="45"/>
      <c r="J50" s="44"/>
    </row>
    <row r="51" spans="2:10" ht="36" customHeight="1" outlineLevel="1" x14ac:dyDescent="0.2">
      <c r="B51" s="65" t="s">
        <v>197</v>
      </c>
      <c r="C51" s="64"/>
      <c r="D51" s="64"/>
      <c r="E51" s="63"/>
      <c r="F51" s="46">
        <v>108000</v>
      </c>
      <c r="G51" s="45"/>
      <c r="H51" s="45"/>
      <c r="I51" s="45"/>
      <c r="J51" s="44"/>
    </row>
    <row r="52" spans="2:10" ht="36" customHeight="1" outlineLevel="1" x14ac:dyDescent="0.2">
      <c r="B52" s="65" t="s">
        <v>196</v>
      </c>
      <c r="C52" s="64"/>
      <c r="D52" s="64"/>
      <c r="E52" s="63"/>
      <c r="F52" s="46">
        <v>118800</v>
      </c>
      <c r="G52" s="45"/>
      <c r="H52" s="45"/>
      <c r="I52" s="45"/>
      <c r="J52" s="44"/>
    </row>
    <row r="53" spans="2:10" ht="36" customHeight="1" outlineLevel="1" x14ac:dyDescent="0.2">
      <c r="B53" s="65" t="s">
        <v>195</v>
      </c>
      <c r="C53" s="64"/>
      <c r="D53" s="64"/>
      <c r="E53" s="63"/>
      <c r="F53" s="46">
        <v>129600</v>
      </c>
      <c r="G53" s="45"/>
      <c r="H53" s="45"/>
      <c r="I53" s="45"/>
      <c r="J53" s="44"/>
    </row>
    <row r="54" spans="2:10" ht="36" customHeight="1" outlineLevel="1" x14ac:dyDescent="0.2">
      <c r="B54" s="65" t="s">
        <v>194</v>
      </c>
      <c r="C54" s="64"/>
      <c r="D54" s="64"/>
      <c r="E54" s="63"/>
      <c r="F54" s="46">
        <v>140400</v>
      </c>
      <c r="G54" s="45"/>
      <c r="H54" s="45"/>
      <c r="I54" s="45"/>
      <c r="J54" s="44"/>
    </row>
    <row r="55" spans="2:10" ht="36" customHeight="1" outlineLevel="1" x14ac:dyDescent="0.2">
      <c r="B55" s="65" t="s">
        <v>193</v>
      </c>
      <c r="C55" s="64"/>
      <c r="D55" s="64"/>
      <c r="E55" s="63"/>
      <c r="F55" s="46">
        <v>151200</v>
      </c>
      <c r="G55" s="45"/>
      <c r="H55" s="45"/>
      <c r="I55" s="45"/>
      <c r="J55" s="44"/>
    </row>
    <row r="56" spans="2:10" ht="36" customHeight="1" outlineLevel="1" x14ac:dyDescent="0.2">
      <c r="B56" s="65" t="s">
        <v>192</v>
      </c>
      <c r="C56" s="64"/>
      <c r="D56" s="64"/>
      <c r="E56" s="63"/>
      <c r="F56" s="46">
        <v>162000</v>
      </c>
      <c r="G56" s="45"/>
      <c r="H56" s="45"/>
      <c r="I56" s="45"/>
      <c r="J56" s="44"/>
    </row>
    <row r="57" spans="2:10" ht="36" customHeight="1" outlineLevel="1" x14ac:dyDescent="0.2">
      <c r="B57" s="65" t="s">
        <v>191</v>
      </c>
      <c r="C57" s="64"/>
      <c r="D57" s="64"/>
      <c r="E57" s="63"/>
      <c r="F57" s="46">
        <v>172800</v>
      </c>
      <c r="G57" s="45"/>
      <c r="H57" s="45"/>
      <c r="I57" s="45"/>
      <c r="J57" s="44"/>
    </row>
    <row r="58" spans="2:10" ht="36" customHeight="1" outlineLevel="1" x14ac:dyDescent="0.2">
      <c r="B58" s="65" t="s">
        <v>190</v>
      </c>
      <c r="C58" s="64"/>
      <c r="D58" s="64"/>
      <c r="E58" s="63"/>
      <c r="F58" s="46">
        <v>183600</v>
      </c>
      <c r="G58" s="45"/>
      <c r="H58" s="45"/>
      <c r="I58" s="45"/>
      <c r="J58" s="44"/>
    </row>
    <row r="59" spans="2:10" ht="36" customHeight="1" outlineLevel="1" x14ac:dyDescent="0.2">
      <c r="B59" s="65" t="s">
        <v>189</v>
      </c>
      <c r="C59" s="64"/>
      <c r="D59" s="64"/>
      <c r="E59" s="63"/>
      <c r="F59" s="46">
        <v>194400</v>
      </c>
      <c r="G59" s="45"/>
      <c r="H59" s="45"/>
      <c r="I59" s="45"/>
      <c r="J59" s="44"/>
    </row>
    <row r="60" spans="2:10" ht="36" customHeight="1" outlineLevel="1" x14ac:dyDescent="0.2">
      <c r="B60" s="65" t="s">
        <v>188</v>
      </c>
      <c r="C60" s="64"/>
      <c r="D60" s="64"/>
      <c r="E60" s="63"/>
      <c r="F60" s="46">
        <v>205200</v>
      </c>
      <c r="G60" s="45"/>
      <c r="H60" s="45"/>
      <c r="I60" s="45"/>
      <c r="J60" s="44"/>
    </row>
    <row r="61" spans="2:10" ht="36" customHeight="1" outlineLevel="1" thickBot="1" x14ac:dyDescent="0.25">
      <c r="B61" s="304" t="s">
        <v>187</v>
      </c>
      <c r="C61" s="303"/>
      <c r="D61" s="303"/>
      <c r="E61" s="302"/>
      <c r="F61" s="46">
        <v>216000</v>
      </c>
      <c r="G61" s="45"/>
      <c r="H61" s="45"/>
      <c r="I61" s="45"/>
      <c r="J61" s="44"/>
    </row>
    <row r="62" spans="2:10" ht="36" customHeight="1" thickBot="1" x14ac:dyDescent="0.25">
      <c r="B62" s="283" t="s">
        <v>186</v>
      </c>
      <c r="C62" s="282"/>
      <c r="D62" s="282"/>
      <c r="E62" s="281"/>
      <c r="F62" s="75" t="str">
        <f>"Цена от "&amp;MIN(F63:F84)&amp;" до "&amp;MAX(F63:F84)</f>
        <v>Цена от 10800 до 116100</v>
      </c>
      <c r="G62" s="74"/>
      <c r="H62" s="74"/>
      <c r="I62" s="74"/>
      <c r="J62" s="73"/>
    </row>
    <row r="63" spans="2:10" ht="36" customHeight="1" outlineLevel="1" x14ac:dyDescent="0.2">
      <c r="B63" s="85" t="s">
        <v>185</v>
      </c>
      <c r="C63" s="277"/>
      <c r="D63" s="277"/>
      <c r="E63" s="276"/>
      <c r="F63" s="82">
        <v>10800</v>
      </c>
      <c r="G63" s="81"/>
      <c r="H63" s="81"/>
      <c r="I63" s="81"/>
      <c r="J63" s="80"/>
    </row>
    <row r="64" spans="2:10" ht="36" customHeight="1" outlineLevel="1" x14ac:dyDescent="0.2">
      <c r="B64" s="65" t="s">
        <v>184</v>
      </c>
      <c r="C64" s="64"/>
      <c r="D64" s="64"/>
      <c r="E64" s="63"/>
      <c r="F64" s="46">
        <v>16797.599999999999</v>
      </c>
      <c r="G64" s="45"/>
      <c r="H64" s="45"/>
      <c r="I64" s="45"/>
      <c r="J64" s="44"/>
    </row>
    <row r="65" spans="2:10" ht="36" customHeight="1" outlineLevel="1" x14ac:dyDescent="0.2">
      <c r="B65" s="65" t="s">
        <v>183</v>
      </c>
      <c r="C65" s="64"/>
      <c r="D65" s="64"/>
      <c r="E65" s="63"/>
      <c r="F65" s="46">
        <v>13500</v>
      </c>
      <c r="G65" s="45"/>
      <c r="H65" s="45"/>
      <c r="I65" s="45"/>
      <c r="J65" s="44"/>
    </row>
    <row r="66" spans="2:10" ht="36" customHeight="1" outlineLevel="1" x14ac:dyDescent="0.2">
      <c r="B66" s="65" t="s">
        <v>182</v>
      </c>
      <c r="C66" s="64"/>
      <c r="D66" s="64"/>
      <c r="E66" s="63"/>
      <c r="F66" s="46">
        <v>18900</v>
      </c>
      <c r="G66" s="45"/>
      <c r="H66" s="45"/>
      <c r="I66" s="45"/>
      <c r="J66" s="44"/>
    </row>
    <row r="67" spans="2:10" ht="36" customHeight="1" outlineLevel="1" x14ac:dyDescent="0.2">
      <c r="B67" s="65" t="s">
        <v>181</v>
      </c>
      <c r="C67" s="64"/>
      <c r="D67" s="64"/>
      <c r="E67" s="63"/>
      <c r="F67" s="46">
        <v>24300</v>
      </c>
      <c r="G67" s="45"/>
      <c r="H67" s="45"/>
      <c r="I67" s="45"/>
      <c r="J67" s="44"/>
    </row>
    <row r="68" spans="2:10" ht="36" customHeight="1" outlineLevel="1" x14ac:dyDescent="0.2">
      <c r="B68" s="65" t="s">
        <v>180</v>
      </c>
      <c r="C68" s="64"/>
      <c r="D68" s="64"/>
      <c r="E68" s="63"/>
      <c r="F68" s="46">
        <v>29700</v>
      </c>
      <c r="G68" s="45"/>
      <c r="H68" s="45"/>
      <c r="I68" s="45"/>
      <c r="J68" s="44"/>
    </row>
    <row r="69" spans="2:10" ht="36" customHeight="1" outlineLevel="1" x14ac:dyDescent="0.2">
      <c r="B69" s="65" t="s">
        <v>179</v>
      </c>
      <c r="C69" s="64"/>
      <c r="D69" s="64"/>
      <c r="E69" s="63"/>
      <c r="F69" s="46">
        <v>35100</v>
      </c>
      <c r="G69" s="45"/>
      <c r="H69" s="45"/>
      <c r="I69" s="45"/>
      <c r="J69" s="44"/>
    </row>
    <row r="70" spans="2:10" ht="36" customHeight="1" outlineLevel="1" x14ac:dyDescent="0.2">
      <c r="B70" s="65" t="s">
        <v>178</v>
      </c>
      <c r="C70" s="64"/>
      <c r="D70" s="64"/>
      <c r="E70" s="63"/>
      <c r="F70" s="46">
        <v>40500</v>
      </c>
      <c r="G70" s="45"/>
      <c r="H70" s="45"/>
      <c r="I70" s="45"/>
      <c r="J70" s="44"/>
    </row>
    <row r="71" spans="2:10" ht="36" customHeight="1" outlineLevel="1" x14ac:dyDescent="0.2">
      <c r="B71" s="65" t="s">
        <v>177</v>
      </c>
      <c r="C71" s="64"/>
      <c r="D71" s="64"/>
      <c r="E71" s="63"/>
      <c r="F71" s="46">
        <v>45900</v>
      </c>
      <c r="G71" s="45"/>
      <c r="H71" s="45"/>
      <c r="I71" s="45"/>
      <c r="J71" s="44"/>
    </row>
    <row r="72" spans="2:10" ht="36" customHeight="1" outlineLevel="1" x14ac:dyDescent="0.2">
      <c r="B72" s="65" t="s">
        <v>176</v>
      </c>
      <c r="C72" s="64"/>
      <c r="D72" s="64"/>
      <c r="E72" s="63"/>
      <c r="F72" s="46">
        <v>51300</v>
      </c>
      <c r="G72" s="45"/>
      <c r="H72" s="45"/>
      <c r="I72" s="45"/>
      <c r="J72" s="44"/>
    </row>
    <row r="73" spans="2:10" ht="36" customHeight="1" outlineLevel="1" x14ac:dyDescent="0.2">
      <c r="B73" s="65" t="s">
        <v>175</v>
      </c>
      <c r="C73" s="64"/>
      <c r="D73" s="64"/>
      <c r="E73" s="63"/>
      <c r="F73" s="46">
        <v>56700</v>
      </c>
      <c r="G73" s="45"/>
      <c r="H73" s="45"/>
      <c r="I73" s="45"/>
      <c r="J73" s="44"/>
    </row>
    <row r="74" spans="2:10" ht="36" customHeight="1" outlineLevel="1" x14ac:dyDescent="0.2">
      <c r="B74" s="65" t="s">
        <v>174</v>
      </c>
      <c r="C74" s="64"/>
      <c r="D74" s="64"/>
      <c r="E74" s="63"/>
      <c r="F74" s="46">
        <v>62100</v>
      </c>
      <c r="G74" s="45"/>
      <c r="H74" s="45"/>
      <c r="I74" s="45"/>
      <c r="J74" s="44"/>
    </row>
    <row r="75" spans="2:10" ht="36" customHeight="1" outlineLevel="1" x14ac:dyDescent="0.2">
      <c r="B75" s="65" t="s">
        <v>173</v>
      </c>
      <c r="C75" s="64"/>
      <c r="D75" s="64"/>
      <c r="E75" s="63"/>
      <c r="F75" s="46">
        <v>67500</v>
      </c>
      <c r="G75" s="45"/>
      <c r="H75" s="45"/>
      <c r="I75" s="45"/>
      <c r="J75" s="44"/>
    </row>
    <row r="76" spans="2:10" ht="36" customHeight="1" outlineLevel="1" x14ac:dyDescent="0.2">
      <c r="B76" s="65" t="s">
        <v>172</v>
      </c>
      <c r="C76" s="64"/>
      <c r="D76" s="64"/>
      <c r="E76" s="63"/>
      <c r="F76" s="46">
        <v>72900</v>
      </c>
      <c r="G76" s="45"/>
      <c r="H76" s="45"/>
      <c r="I76" s="45"/>
      <c r="J76" s="44"/>
    </row>
    <row r="77" spans="2:10" ht="36" customHeight="1" outlineLevel="1" x14ac:dyDescent="0.2">
      <c r="B77" s="65" t="s">
        <v>171</v>
      </c>
      <c r="C77" s="64"/>
      <c r="D77" s="64"/>
      <c r="E77" s="63"/>
      <c r="F77" s="46">
        <v>78300</v>
      </c>
      <c r="G77" s="45"/>
      <c r="H77" s="45"/>
      <c r="I77" s="45"/>
      <c r="J77" s="44"/>
    </row>
    <row r="78" spans="2:10" ht="36" customHeight="1" outlineLevel="1" x14ac:dyDescent="0.2">
      <c r="B78" s="65" t="s">
        <v>170</v>
      </c>
      <c r="C78" s="64"/>
      <c r="D78" s="64"/>
      <c r="E78" s="63"/>
      <c r="F78" s="46">
        <v>83700</v>
      </c>
      <c r="G78" s="45"/>
      <c r="H78" s="45"/>
      <c r="I78" s="45"/>
      <c r="J78" s="44"/>
    </row>
    <row r="79" spans="2:10" ht="36" customHeight="1" outlineLevel="1" x14ac:dyDescent="0.2">
      <c r="B79" s="65" t="s">
        <v>169</v>
      </c>
      <c r="C79" s="64"/>
      <c r="D79" s="64"/>
      <c r="E79" s="63"/>
      <c r="F79" s="46">
        <v>89100</v>
      </c>
      <c r="G79" s="45"/>
      <c r="H79" s="45"/>
      <c r="I79" s="45"/>
      <c r="J79" s="44"/>
    </row>
    <row r="80" spans="2:10" ht="36" customHeight="1" outlineLevel="1" x14ac:dyDescent="0.2">
      <c r="B80" s="65" t="s">
        <v>168</v>
      </c>
      <c r="C80" s="64"/>
      <c r="D80" s="64"/>
      <c r="E80" s="63"/>
      <c r="F80" s="46">
        <v>94500</v>
      </c>
      <c r="G80" s="45"/>
      <c r="H80" s="45"/>
      <c r="I80" s="45"/>
      <c r="J80" s="44"/>
    </row>
    <row r="81" spans="2:10" ht="36" customHeight="1" outlineLevel="1" x14ac:dyDescent="0.2">
      <c r="B81" s="65" t="s">
        <v>167</v>
      </c>
      <c r="C81" s="64"/>
      <c r="D81" s="64"/>
      <c r="E81" s="63"/>
      <c r="F81" s="46">
        <v>99900</v>
      </c>
      <c r="G81" s="45"/>
      <c r="H81" s="45"/>
      <c r="I81" s="45"/>
      <c r="J81" s="44"/>
    </row>
    <row r="82" spans="2:10" ht="36" customHeight="1" outlineLevel="1" x14ac:dyDescent="0.2">
      <c r="B82" s="65" t="s">
        <v>166</v>
      </c>
      <c r="C82" s="64"/>
      <c r="D82" s="64"/>
      <c r="E82" s="63"/>
      <c r="F82" s="46">
        <v>105300</v>
      </c>
      <c r="G82" s="45"/>
      <c r="H82" s="45"/>
      <c r="I82" s="45"/>
      <c r="J82" s="44"/>
    </row>
    <row r="83" spans="2:10" ht="36" customHeight="1" outlineLevel="1" x14ac:dyDescent="0.2">
      <c r="B83" s="65" t="s">
        <v>165</v>
      </c>
      <c r="C83" s="64"/>
      <c r="D83" s="64"/>
      <c r="E83" s="63"/>
      <c r="F83" s="46">
        <v>110700</v>
      </c>
      <c r="G83" s="45"/>
      <c r="H83" s="45"/>
      <c r="I83" s="45"/>
      <c r="J83" s="44"/>
    </row>
    <row r="84" spans="2:10" ht="36" customHeight="1" outlineLevel="1" thickBot="1" x14ac:dyDescent="0.25">
      <c r="B84" s="304" t="s">
        <v>164</v>
      </c>
      <c r="C84" s="303"/>
      <c r="D84" s="303"/>
      <c r="E84" s="302"/>
      <c r="F84" s="46">
        <v>116100</v>
      </c>
      <c r="G84" s="45"/>
      <c r="H84" s="45"/>
      <c r="I84" s="45"/>
      <c r="J84" s="44"/>
    </row>
    <row r="85" spans="2:10" ht="36" customHeight="1" thickBot="1" x14ac:dyDescent="0.25">
      <c r="B85" s="283" t="s">
        <v>163</v>
      </c>
      <c r="C85" s="282"/>
      <c r="D85" s="282"/>
      <c r="E85" s="281"/>
      <c r="F85" s="75" t="str">
        <f>"Цена от "&amp;MIN(F86:F96)&amp;" до "&amp;MAX(F86:F96)</f>
        <v>Цена от 2160 до 36000</v>
      </c>
      <c r="G85" s="74"/>
      <c r="H85" s="74"/>
      <c r="I85" s="74"/>
      <c r="J85" s="73"/>
    </row>
    <row r="86" spans="2:10" ht="36" customHeight="1" x14ac:dyDescent="0.2">
      <c r="B86" s="85" t="s">
        <v>162</v>
      </c>
      <c r="C86" s="277"/>
      <c r="D86" s="277"/>
      <c r="E86" s="276"/>
      <c r="F86" s="46">
        <v>6300</v>
      </c>
      <c r="G86" s="45"/>
      <c r="H86" s="45"/>
      <c r="I86" s="45"/>
      <c r="J86" s="44"/>
    </row>
    <row r="87" spans="2:10" ht="36" customHeight="1" x14ac:dyDescent="0.2">
      <c r="B87" s="65" t="s">
        <v>161</v>
      </c>
      <c r="C87" s="64"/>
      <c r="D87" s="64"/>
      <c r="E87" s="63"/>
      <c r="F87" s="46">
        <v>12600</v>
      </c>
      <c r="G87" s="45"/>
      <c r="H87" s="45"/>
      <c r="I87" s="45"/>
      <c r="J87" s="44"/>
    </row>
    <row r="88" spans="2:10" ht="36" customHeight="1" x14ac:dyDescent="0.2">
      <c r="B88" s="65" t="s">
        <v>267</v>
      </c>
      <c r="C88" s="64"/>
      <c r="D88" s="64"/>
      <c r="E88" s="63"/>
      <c r="F88" s="46">
        <v>4500</v>
      </c>
      <c r="G88" s="45"/>
      <c r="H88" s="45"/>
      <c r="I88" s="45"/>
      <c r="J88" s="44"/>
    </row>
    <row r="89" spans="2:10" ht="36" customHeight="1" x14ac:dyDescent="0.2">
      <c r="B89" s="65" t="s">
        <v>159</v>
      </c>
      <c r="C89" s="64"/>
      <c r="D89" s="64"/>
      <c r="E89" s="63"/>
      <c r="F89" s="28">
        <v>36000</v>
      </c>
      <c r="G89" s="27"/>
      <c r="H89" s="27"/>
      <c r="I89" s="27"/>
      <c r="J89" s="26"/>
    </row>
    <row r="90" spans="2:10" ht="36" customHeight="1" x14ac:dyDescent="0.2">
      <c r="B90" s="65" t="s">
        <v>158</v>
      </c>
      <c r="C90" s="64"/>
      <c r="D90" s="64"/>
      <c r="E90" s="63"/>
      <c r="F90" s="46">
        <v>12600</v>
      </c>
      <c r="G90" s="45"/>
      <c r="H90" s="45"/>
      <c r="I90" s="45"/>
      <c r="J90" s="44"/>
    </row>
    <row r="91" spans="2:10" ht="36" customHeight="1" x14ac:dyDescent="0.2">
      <c r="B91" s="65" t="s">
        <v>157</v>
      </c>
      <c r="C91" s="64"/>
      <c r="D91" s="64"/>
      <c r="E91" s="63"/>
      <c r="F91" s="46">
        <v>27000</v>
      </c>
      <c r="G91" s="45"/>
      <c r="H91" s="45"/>
      <c r="I91" s="45"/>
      <c r="J91" s="44"/>
    </row>
    <row r="92" spans="2:10" ht="36" customHeight="1" x14ac:dyDescent="0.2">
      <c r="B92" s="65" t="s">
        <v>156</v>
      </c>
      <c r="C92" s="64"/>
      <c r="D92" s="64"/>
      <c r="E92" s="63"/>
      <c r="F92" s="46">
        <v>2160</v>
      </c>
      <c r="G92" s="45"/>
      <c r="H92" s="45"/>
      <c r="I92" s="45"/>
      <c r="J92" s="44"/>
    </row>
    <row r="93" spans="2:10" ht="36" customHeight="1" x14ac:dyDescent="0.2">
      <c r="B93" s="65" t="s">
        <v>155</v>
      </c>
      <c r="C93" s="64"/>
      <c r="D93" s="64"/>
      <c r="E93" s="63"/>
      <c r="F93" s="46">
        <v>2160</v>
      </c>
      <c r="G93" s="45"/>
      <c r="H93" s="45"/>
      <c r="I93" s="45"/>
      <c r="J93" s="44"/>
    </row>
    <row r="94" spans="2:10" ht="36" customHeight="1" x14ac:dyDescent="0.2">
      <c r="B94" s="65" t="s">
        <v>154</v>
      </c>
      <c r="C94" s="64"/>
      <c r="D94" s="64"/>
      <c r="E94" s="63"/>
      <c r="F94" s="46">
        <v>4320</v>
      </c>
      <c r="G94" s="45"/>
      <c r="H94" s="45"/>
      <c r="I94" s="45"/>
      <c r="J94" s="44"/>
    </row>
    <row r="95" spans="2:10" ht="36" customHeight="1" x14ac:dyDescent="0.2">
      <c r="B95" s="65" t="s">
        <v>153</v>
      </c>
      <c r="C95" s="64"/>
      <c r="D95" s="64"/>
      <c r="E95" s="63"/>
      <c r="F95" s="46">
        <v>6480</v>
      </c>
      <c r="G95" s="45"/>
      <c r="H95" s="45"/>
      <c r="I95" s="45"/>
      <c r="J95" s="44"/>
    </row>
    <row r="96" spans="2:10" ht="36" customHeight="1" thickBot="1" x14ac:dyDescent="0.25">
      <c r="B96" s="304" t="s">
        <v>152</v>
      </c>
      <c r="C96" s="303"/>
      <c r="D96" s="303"/>
      <c r="E96" s="302"/>
      <c r="F96" s="46">
        <v>21600</v>
      </c>
      <c r="G96" s="45"/>
      <c r="H96" s="45"/>
      <c r="I96" s="45"/>
      <c r="J96" s="44"/>
    </row>
    <row r="97" spans="1:10" ht="54" customHeight="1" thickBot="1" x14ac:dyDescent="0.25">
      <c r="B97" s="72" t="s">
        <v>266</v>
      </c>
      <c r="C97" s="71"/>
      <c r="D97" s="71"/>
      <c r="E97" s="70"/>
      <c r="F97" s="176" t="str">
        <f>"Цена от "&amp;MIN(F99,F102:J103,H104,F105:J117)&amp;" до "&amp;MAX(F99,,H104,F102:J103,F105:J117)</f>
        <v>Цена от 6300 до 126000</v>
      </c>
      <c r="G97" s="175"/>
      <c r="H97" s="175"/>
      <c r="I97" s="175"/>
      <c r="J97" s="174"/>
    </row>
    <row r="98" spans="1:10" ht="24" thickBot="1" x14ac:dyDescent="0.25">
      <c r="B98" s="25"/>
      <c r="C98" s="93"/>
      <c r="D98" s="93"/>
      <c r="E98" s="92"/>
      <c r="F98" s="22"/>
      <c r="G98" s="21"/>
      <c r="H98" s="21"/>
      <c r="I98" s="21"/>
      <c r="J98" s="20"/>
    </row>
    <row r="99" spans="1:10" ht="36" customHeight="1" x14ac:dyDescent="0.2">
      <c r="B99" s="189" t="s">
        <v>150</v>
      </c>
      <c r="C99" s="298"/>
      <c r="D99" s="298"/>
      <c r="E99" s="297"/>
      <c r="F99" s="46">
        <v>34200</v>
      </c>
      <c r="G99" s="45"/>
      <c r="H99" s="45"/>
      <c r="I99" s="45"/>
      <c r="J99" s="44"/>
    </row>
    <row r="100" spans="1:10" ht="36" customHeight="1" thickBot="1" x14ac:dyDescent="0.25">
      <c r="B100" s="301" t="s">
        <v>149</v>
      </c>
      <c r="C100" s="300"/>
      <c r="D100" s="300"/>
      <c r="E100" s="299"/>
      <c r="F100" s="55">
        <v>3420</v>
      </c>
      <c r="G100" s="54"/>
      <c r="H100" s="54"/>
      <c r="I100" s="54"/>
      <c r="J100" s="53"/>
    </row>
    <row r="101" spans="1:10" ht="24" thickBot="1" x14ac:dyDescent="0.25">
      <c r="B101" s="25"/>
      <c r="C101" s="93"/>
      <c r="D101" s="93"/>
      <c r="E101" s="92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189" t="s">
        <v>148</v>
      </c>
      <c r="C102" s="298"/>
      <c r="D102" s="298"/>
      <c r="E102" s="297"/>
      <c r="F102" s="28">
        <v>42300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40500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65" t="s">
        <v>146</v>
      </c>
      <c r="C104" s="64"/>
      <c r="D104" s="64"/>
      <c r="E104" s="63"/>
      <c r="F104" s="173">
        <f>H104*1.2</f>
        <v>21600</v>
      </c>
      <c r="G104" s="172">
        <f>H104*1.1</f>
        <v>19800</v>
      </c>
      <c r="H104" s="172">
        <v>18000</v>
      </c>
      <c r="I104" s="172">
        <f>H104*0.75</f>
        <v>13500</v>
      </c>
      <c r="J104" s="171">
        <f>H104*0.5</f>
        <v>9000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18000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30600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81000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42300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50760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33300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72000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126000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6300</v>
      </c>
      <c r="G113" s="45"/>
      <c r="H113" s="45"/>
      <c r="I113" s="45"/>
      <c r="J113" s="44"/>
    </row>
    <row r="114" spans="1:10" ht="36" customHeight="1" x14ac:dyDescent="0.2">
      <c r="B114" s="65" t="s">
        <v>136</v>
      </c>
      <c r="C114" s="64"/>
      <c r="D114" s="64"/>
      <c r="E114" s="63"/>
      <c r="F114" s="46">
        <v>24300</v>
      </c>
      <c r="G114" s="45"/>
      <c r="H114" s="45"/>
      <c r="I114" s="45"/>
      <c r="J114" s="44"/>
    </row>
    <row r="115" spans="1:10" ht="36" customHeight="1" x14ac:dyDescent="0.2">
      <c r="B115" s="65" t="s">
        <v>135</v>
      </c>
      <c r="C115" s="64"/>
      <c r="D115" s="64"/>
      <c r="E115" s="63"/>
      <c r="F115" s="46">
        <v>18000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102600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30600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59760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56880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30240</v>
      </c>
      <c r="G120" s="172">
        <f>H120*1.1</f>
        <v>27720.000000000004</v>
      </c>
      <c r="H120" s="172">
        <v>25200</v>
      </c>
      <c r="I120" s="172">
        <f>H120*0.75</f>
        <v>18900</v>
      </c>
      <c r="J120" s="171">
        <f>H120*0.5</f>
        <v>12600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25200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43200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113760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59760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71712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46800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100800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176400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9360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144000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43200</v>
      </c>
      <c r="G131" s="45"/>
      <c r="H131" s="45"/>
      <c r="I131" s="45"/>
      <c r="J131" s="44"/>
    </row>
    <row r="132" spans="1:10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B133" s="31" t="s">
        <v>116</v>
      </c>
      <c r="C133" s="30"/>
      <c r="D133" s="30"/>
      <c r="E133" s="29"/>
      <c r="F133" s="28">
        <v>42300</v>
      </c>
      <c r="G133" s="27"/>
      <c r="H133" s="27"/>
      <c r="I133" s="27"/>
      <c r="J133" s="26"/>
    </row>
    <row r="134" spans="1:10" ht="36" customHeight="1" x14ac:dyDescent="0.2">
      <c r="B134" s="37" t="s">
        <v>115</v>
      </c>
      <c r="C134" s="36"/>
      <c r="D134" s="36"/>
      <c r="E134" s="35"/>
      <c r="F134" s="46">
        <v>81000</v>
      </c>
      <c r="G134" s="45"/>
      <c r="H134" s="45"/>
      <c r="I134" s="45"/>
      <c r="J134" s="44"/>
    </row>
    <row r="135" spans="1:10" ht="36" customHeight="1" x14ac:dyDescent="0.2">
      <c r="B135" s="37" t="s">
        <v>114</v>
      </c>
      <c r="C135" s="36"/>
      <c r="D135" s="36"/>
      <c r="E135" s="35"/>
      <c r="F135" s="46">
        <v>102600</v>
      </c>
      <c r="G135" s="45"/>
      <c r="H135" s="45"/>
      <c r="I135" s="45"/>
      <c r="J135" s="44"/>
    </row>
    <row r="136" spans="1:10" ht="36" customHeight="1" x14ac:dyDescent="0.2">
      <c r="B136" s="37" t="s">
        <v>113</v>
      </c>
      <c r="C136" s="36"/>
      <c r="D136" s="36"/>
      <c r="E136" s="35"/>
      <c r="F136" s="46">
        <v>2160</v>
      </c>
      <c r="G136" s="45"/>
      <c r="H136" s="45"/>
      <c r="I136" s="45"/>
      <c r="J136" s="44"/>
    </row>
    <row r="137" spans="1:10" ht="36" customHeight="1" x14ac:dyDescent="0.2">
      <c r="B137" s="37" t="s">
        <v>112</v>
      </c>
      <c r="C137" s="36"/>
      <c r="D137" s="36"/>
      <c r="E137" s="35"/>
      <c r="F137" s="46">
        <v>63000</v>
      </c>
      <c r="G137" s="45"/>
      <c r="H137" s="45"/>
      <c r="I137" s="45"/>
      <c r="J137" s="44"/>
    </row>
    <row r="138" spans="1:10" ht="36" customHeight="1" x14ac:dyDescent="0.2">
      <c r="B138" s="37" t="s">
        <v>111</v>
      </c>
      <c r="C138" s="36"/>
      <c r="D138" s="36"/>
      <c r="E138" s="35"/>
      <c r="F138" s="46">
        <v>117000</v>
      </c>
      <c r="G138" s="45"/>
      <c r="H138" s="45"/>
      <c r="I138" s="45"/>
      <c r="J138" s="44"/>
    </row>
    <row r="139" spans="1:10" ht="36" customHeight="1" x14ac:dyDescent="0.2">
      <c r="B139" s="37" t="s">
        <v>110</v>
      </c>
      <c r="C139" s="36"/>
      <c r="D139" s="36"/>
      <c r="E139" s="35"/>
      <c r="F139" s="46">
        <v>162000</v>
      </c>
      <c r="G139" s="45"/>
      <c r="H139" s="45"/>
      <c r="I139" s="45"/>
      <c r="J139" s="44"/>
    </row>
    <row r="140" spans="1:10" ht="36" customHeight="1" thickBot="1" x14ac:dyDescent="0.25">
      <c r="B140" s="43" t="s">
        <v>109</v>
      </c>
      <c r="C140" s="42"/>
      <c r="D140" s="42"/>
      <c r="E140" s="41"/>
      <c r="F140" s="34">
        <v>3240</v>
      </c>
      <c r="G140" s="33"/>
      <c r="H140" s="33"/>
      <c r="I140" s="33"/>
      <c r="J140" s="32"/>
    </row>
    <row r="141" spans="1:10" ht="24" thickBot="1" x14ac:dyDescent="0.25"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B143" s="37" t="s">
        <v>107</v>
      </c>
      <c r="C143" s="36"/>
      <c r="D143" s="36"/>
      <c r="E143" s="35"/>
      <c r="F143" s="34">
        <v>30096</v>
      </c>
      <c r="G143" s="33"/>
      <c r="H143" s="33"/>
      <c r="I143" s="33"/>
      <c r="J143" s="32"/>
    </row>
    <row r="144" spans="1:10" ht="24" thickBot="1" x14ac:dyDescent="0.25"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18" customHeight="1" x14ac:dyDescent="0.2"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67.5" customHeight="1" x14ac:dyDescent="0.2"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0.5" customHeight="1" x14ac:dyDescent="0.2"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7" customHeight="1" x14ac:dyDescent="0.2">
      <c r="A150" s="10" t="s">
        <v>103</v>
      </c>
      <c r="B150" s="14" t="s">
        <v>102</v>
      </c>
      <c r="C150" s="14"/>
      <c r="D150" s="14"/>
      <c r="E150" s="14"/>
      <c r="F150" s="14"/>
      <c r="G150" s="14"/>
      <c r="H150" s="14"/>
      <c r="I150" s="14"/>
      <c r="J150" s="14"/>
    </row>
    <row r="151" spans="1:10" ht="27" customHeight="1" x14ac:dyDescent="0.2">
      <c r="B151" s="14" t="s">
        <v>101</v>
      </c>
      <c r="C151" s="14"/>
      <c r="D151" s="14"/>
      <c r="E151" s="14"/>
      <c r="F151" s="14"/>
      <c r="G151" s="14"/>
      <c r="H151" s="14"/>
      <c r="I151" s="14"/>
      <c r="J151" s="14"/>
    </row>
    <row r="152" spans="1:10" ht="40.5" customHeight="1" x14ac:dyDescent="0.2"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18" customHeight="1" x14ac:dyDescent="0.2"/>
  </sheetData>
  <sheetProtection selectLockedCells="1" selectUnlockedCells="1"/>
  <mergeCells count="285">
    <mergeCell ref="B140:E140"/>
    <mergeCell ref="F140:J140"/>
    <mergeCell ref="B142:J142"/>
    <mergeCell ref="B143:E143"/>
    <mergeCell ref="F143:J143"/>
    <mergeCell ref="B141:E141"/>
    <mergeCell ref="F141:J141"/>
    <mergeCell ref="B144:E144"/>
    <mergeCell ref="B146:E146"/>
    <mergeCell ref="F146:J146"/>
    <mergeCell ref="F144:J144"/>
    <mergeCell ref="B145:E145"/>
    <mergeCell ref="F145:J145"/>
    <mergeCell ref="B134:E134"/>
    <mergeCell ref="F134:J134"/>
    <mergeCell ref="B138:E138"/>
    <mergeCell ref="F138:J138"/>
    <mergeCell ref="F124:J124"/>
    <mergeCell ref="B126:E126"/>
    <mergeCell ref="F126:J126"/>
    <mergeCell ref="B125:E125"/>
    <mergeCell ref="B127:E127"/>
    <mergeCell ref="B128:E128"/>
    <mergeCell ref="B137:E137"/>
    <mergeCell ref="F137:J137"/>
    <mergeCell ref="B139:E139"/>
    <mergeCell ref="F139:J139"/>
    <mergeCell ref="B135:E135"/>
    <mergeCell ref="F135:J135"/>
    <mergeCell ref="B136:E136"/>
    <mergeCell ref="F136:J136"/>
    <mergeCell ref="B120:E120"/>
    <mergeCell ref="F123:J123"/>
    <mergeCell ref="B123:E123"/>
    <mergeCell ref="B132:E132"/>
    <mergeCell ref="F132:J132"/>
    <mergeCell ref="B133:E133"/>
    <mergeCell ref="F133:J133"/>
    <mergeCell ref="F125:J125"/>
    <mergeCell ref="F127:J127"/>
    <mergeCell ref="F128:J128"/>
    <mergeCell ref="B119:E119"/>
    <mergeCell ref="F119:J119"/>
    <mergeCell ref="B117:E117"/>
    <mergeCell ref="F117:J117"/>
    <mergeCell ref="B116:E116"/>
    <mergeCell ref="F116:J116"/>
    <mergeCell ref="F109:J109"/>
    <mergeCell ref="B111:E111"/>
    <mergeCell ref="F111:J111"/>
    <mergeCell ref="B114:E114"/>
    <mergeCell ref="F114:J114"/>
    <mergeCell ref="B112:E112"/>
    <mergeCell ref="B113:E113"/>
    <mergeCell ref="F113:J113"/>
    <mergeCell ref="B104:E104"/>
    <mergeCell ref="B107:E107"/>
    <mergeCell ref="F107:J107"/>
    <mergeCell ref="B115:E115"/>
    <mergeCell ref="F115:J115"/>
    <mergeCell ref="B121:E121"/>
    <mergeCell ref="F121:J121"/>
    <mergeCell ref="B110:E110"/>
    <mergeCell ref="F110:J110"/>
    <mergeCell ref="B109:E109"/>
    <mergeCell ref="B100:E100"/>
    <mergeCell ref="F100:J100"/>
    <mergeCell ref="B102:E102"/>
    <mergeCell ref="F102:J102"/>
    <mergeCell ref="B103:E103"/>
    <mergeCell ref="F103:J103"/>
    <mergeCell ref="B105:E105"/>
    <mergeCell ref="F105:J105"/>
    <mergeCell ref="B106:E106"/>
    <mergeCell ref="F106:J106"/>
    <mergeCell ref="B108:E108"/>
    <mergeCell ref="F108:J108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98:E98"/>
    <mergeCell ref="F98:J98"/>
    <mergeCell ref="B99:E99"/>
    <mergeCell ref="F99:J99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F28:J28"/>
    <mergeCell ref="F29:J29"/>
    <mergeCell ref="B31:E31"/>
    <mergeCell ref="F31:J31"/>
    <mergeCell ref="B38:E38"/>
    <mergeCell ref="F38:J38"/>
    <mergeCell ref="B33:E33"/>
    <mergeCell ref="F33:J33"/>
    <mergeCell ref="B34:E34"/>
    <mergeCell ref="F34:J34"/>
    <mergeCell ref="B36:E36"/>
    <mergeCell ref="F36:J36"/>
    <mergeCell ref="B37:E37"/>
    <mergeCell ref="F37:J37"/>
    <mergeCell ref="B30:E30"/>
    <mergeCell ref="F30:J30"/>
    <mergeCell ref="B35:E35"/>
    <mergeCell ref="F35:J35"/>
    <mergeCell ref="B22:E22"/>
    <mergeCell ref="F22:J22"/>
    <mergeCell ref="B11:E11"/>
    <mergeCell ref="F12:J12"/>
    <mergeCell ref="B32:E32"/>
    <mergeCell ref="F32:J32"/>
    <mergeCell ref="B27:E27"/>
    <mergeCell ref="F27:J27"/>
    <mergeCell ref="B28:E28"/>
    <mergeCell ref="B29:E29"/>
    <mergeCell ref="B21:E21"/>
    <mergeCell ref="F21:J21"/>
    <mergeCell ref="F24:J24"/>
    <mergeCell ref="B8:E8"/>
    <mergeCell ref="B9:E9"/>
    <mergeCell ref="B10:E10"/>
    <mergeCell ref="B18:E18"/>
    <mergeCell ref="B19:E19"/>
    <mergeCell ref="B20:E20"/>
    <mergeCell ref="F20:J20"/>
    <mergeCell ref="B1:J1"/>
    <mergeCell ref="F2:J2"/>
    <mergeCell ref="B4:J4"/>
    <mergeCell ref="B5:E5"/>
    <mergeCell ref="F5:J5"/>
    <mergeCell ref="B3:E3"/>
    <mergeCell ref="F15:J15"/>
    <mergeCell ref="B16:E16"/>
    <mergeCell ref="B17:E17"/>
    <mergeCell ref="F17:J17"/>
    <mergeCell ref="B26:E26"/>
    <mergeCell ref="F26:J26"/>
    <mergeCell ref="B23:E23"/>
    <mergeCell ref="B24:E24"/>
    <mergeCell ref="B25:E25"/>
    <mergeCell ref="F25:J25"/>
    <mergeCell ref="F18:J18"/>
    <mergeCell ref="F19:J19"/>
    <mergeCell ref="F23:J23"/>
    <mergeCell ref="B129:E129"/>
    <mergeCell ref="F129:J129"/>
    <mergeCell ref="B130:E130"/>
    <mergeCell ref="F130:J130"/>
    <mergeCell ref="B122:E122"/>
    <mergeCell ref="F122:J122"/>
    <mergeCell ref="B124:E124"/>
    <mergeCell ref="B6:E6"/>
    <mergeCell ref="B7:E7"/>
    <mergeCell ref="F7:J7"/>
    <mergeCell ref="F13:J13"/>
    <mergeCell ref="F14:J14"/>
    <mergeCell ref="F16:J16"/>
    <mergeCell ref="B13:E13"/>
    <mergeCell ref="B14:E14"/>
    <mergeCell ref="B12:E12"/>
    <mergeCell ref="B15:E15"/>
    <mergeCell ref="F112:J112"/>
    <mergeCell ref="B148:J148"/>
    <mergeCell ref="B149:J149"/>
    <mergeCell ref="B150:J150"/>
    <mergeCell ref="B151:J151"/>
    <mergeCell ref="B152:J152"/>
    <mergeCell ref="B131:E131"/>
    <mergeCell ref="F131:J131"/>
    <mergeCell ref="B118:E118"/>
    <mergeCell ref="F118:J118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61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3.5703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75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298"/>
      <c r="D8" s="298"/>
      <c r="E8" s="297"/>
      <c r="F8" s="98">
        <f>H8*1.2</f>
        <v>26568</v>
      </c>
      <c r="G8" s="98">
        <f>H8*1.1</f>
        <v>24354.000000000004</v>
      </c>
      <c r="H8" s="98">
        <v>22140</v>
      </c>
      <c r="I8" s="98">
        <f>H8*0.75</f>
        <v>16605</v>
      </c>
      <c r="J8" s="98">
        <f>H8*0.5</f>
        <v>11070</v>
      </c>
    </row>
    <row r="9" spans="1:10" ht="36" customHeight="1" x14ac:dyDescent="0.2">
      <c r="A9" s="10" t="s">
        <v>103</v>
      </c>
      <c r="B9" s="65" t="s">
        <v>236</v>
      </c>
      <c r="C9" s="64"/>
      <c r="D9" s="64"/>
      <c r="E9" s="63"/>
      <c r="F9" s="96">
        <f>H9*1.2</f>
        <v>38016</v>
      </c>
      <c r="G9" s="96">
        <f>H9*1.1</f>
        <v>34848</v>
      </c>
      <c r="H9" s="96">
        <v>31680</v>
      </c>
      <c r="I9" s="96">
        <f>H9*0.75</f>
        <v>23760</v>
      </c>
      <c r="J9" s="96">
        <f>H9*0.5</f>
        <v>15840</v>
      </c>
    </row>
    <row r="10" spans="1:10" ht="36" customHeight="1" x14ac:dyDescent="0.2">
      <c r="A10" s="10" t="s">
        <v>133</v>
      </c>
      <c r="B10" s="65" t="s">
        <v>235</v>
      </c>
      <c r="C10" s="64"/>
      <c r="D10" s="64"/>
      <c r="E10" s="63"/>
      <c r="F10" s="96">
        <f>H10*1.2</f>
        <v>30888</v>
      </c>
      <c r="G10" s="96">
        <f>H10*1.1</f>
        <v>28314.000000000004</v>
      </c>
      <c r="H10" s="96">
        <v>25740</v>
      </c>
      <c r="I10" s="96">
        <f>H10*0.75</f>
        <v>19305</v>
      </c>
      <c r="J10" s="96">
        <f>H10*0.5</f>
        <v>12870</v>
      </c>
    </row>
    <row r="11" spans="1:10" ht="36" customHeight="1" thickBot="1" x14ac:dyDescent="0.25">
      <c r="A11" s="10" t="s">
        <v>103</v>
      </c>
      <c r="B11" s="301" t="s">
        <v>234</v>
      </c>
      <c r="C11" s="300"/>
      <c r="D11" s="300"/>
      <c r="E11" s="299"/>
      <c r="F11" s="94">
        <f>H11*1.2</f>
        <v>44064</v>
      </c>
      <c r="G11" s="94">
        <f>H11*1.1</f>
        <v>40392</v>
      </c>
      <c r="H11" s="94">
        <v>36720</v>
      </c>
      <c r="I11" s="94">
        <f>H11*0.75</f>
        <v>27540</v>
      </c>
      <c r="J11" s="94">
        <f>H11*0.5</f>
        <v>18360</v>
      </c>
    </row>
    <row r="12" spans="1:10" ht="24" customHeight="1" thickBot="1" x14ac:dyDescent="0.25">
      <c r="A12" s="10"/>
      <c r="B12" s="25"/>
      <c r="C12" s="93"/>
      <c r="D12" s="93"/>
      <c r="E12" s="92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298"/>
      <c r="D13" s="298"/>
      <c r="E13" s="297"/>
      <c r="F13" s="183">
        <v>7200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301" t="s">
        <v>232</v>
      </c>
      <c r="C14" s="300"/>
      <c r="D14" s="300"/>
      <c r="E14" s="299"/>
      <c r="F14" s="180">
        <v>10080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972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1368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1152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1656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5940 до 237600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5940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11880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17820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23760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29700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35640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41580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47520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53460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59400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65340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71280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77220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83160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89100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95040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100980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106920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112860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118800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11880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23760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35640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47520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59400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71280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83160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95040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106920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118800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130680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142560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154440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166320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178200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190080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201960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213840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225720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237600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9180 до 127710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9180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13752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14850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20790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26730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32670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38610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44550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50490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56430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62370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68310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74250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80190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86130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92070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98010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103950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109890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115830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121770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127710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1620 до 39600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4140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31140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2340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39600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7740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23940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1620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1620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3240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4860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28800</v>
      </c>
      <c r="G96" s="45"/>
      <c r="H96" s="45"/>
      <c r="I96" s="45"/>
      <c r="J96" s="44"/>
    </row>
    <row r="97" spans="1:10" ht="54" customHeight="1" thickBot="1" x14ac:dyDescent="0.25">
      <c r="A97" s="10"/>
      <c r="B97" s="129" t="s">
        <v>266</v>
      </c>
      <c r="C97" s="128"/>
      <c r="D97" s="128"/>
      <c r="E97" s="127"/>
      <c r="F97" s="126" t="str">
        <f>"Цена от "&amp;MIN(F99,F102:F118)&amp;" до "&amp;MAX(F99,F102:F118)</f>
        <v>Цена от 3240 до 787140</v>
      </c>
      <c r="G97" s="125"/>
      <c r="H97" s="125"/>
      <c r="I97" s="125"/>
      <c r="J97" s="124"/>
    </row>
    <row r="98" spans="1:10" ht="24" customHeight="1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32400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3240</v>
      </c>
      <c r="G100" s="54"/>
      <c r="H100" s="54"/>
      <c r="I100" s="54"/>
      <c r="J100" s="53"/>
    </row>
    <row r="101" spans="1:10" ht="24" customHeight="1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7" t="s">
        <v>148</v>
      </c>
      <c r="C102" s="36"/>
      <c r="D102" s="36"/>
      <c r="E102" s="35"/>
      <c r="F102" s="46">
        <v>25740</v>
      </c>
      <c r="G102" s="45"/>
      <c r="H102" s="45"/>
      <c r="I102" s="45"/>
      <c r="J102" s="44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20340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298</v>
      </c>
      <c r="C104" s="36"/>
      <c r="D104" s="36"/>
      <c r="E104" s="35"/>
      <c r="F104" s="46">
        <v>16740</v>
      </c>
      <c r="G104" s="45"/>
      <c r="H104" s="45"/>
      <c r="I104" s="45"/>
      <c r="J104" s="44"/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16740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14940</v>
      </c>
      <c r="G106" s="45"/>
      <c r="H106" s="45"/>
      <c r="I106" s="45"/>
      <c r="J106" s="44"/>
    </row>
    <row r="107" spans="1:10" ht="36" customHeight="1" x14ac:dyDescent="0.2">
      <c r="B107" s="37" t="s">
        <v>320</v>
      </c>
      <c r="C107" s="36"/>
      <c r="D107" s="36"/>
      <c r="E107" s="35"/>
      <c r="F107" s="46">
        <v>787140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143</v>
      </c>
      <c r="C108" s="36"/>
      <c r="D108" s="36"/>
      <c r="E108" s="35"/>
      <c r="F108" s="46">
        <v>45540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142</v>
      </c>
      <c r="C109" s="36"/>
      <c r="D109" s="36"/>
      <c r="E109" s="35"/>
      <c r="F109" s="46">
        <v>25740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141</v>
      </c>
      <c r="C110" s="36"/>
      <c r="D110" s="36"/>
      <c r="E110" s="35"/>
      <c r="F110" s="46">
        <v>30888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140</v>
      </c>
      <c r="C111" s="36"/>
      <c r="D111" s="36"/>
      <c r="E111" s="35"/>
      <c r="F111" s="46">
        <v>18540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139</v>
      </c>
      <c r="C112" s="36"/>
      <c r="D112" s="36"/>
      <c r="E112" s="35"/>
      <c r="F112" s="46">
        <v>22140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7" t="s">
        <v>138</v>
      </c>
      <c r="C113" s="36"/>
      <c r="D113" s="36"/>
      <c r="E113" s="35"/>
      <c r="F113" s="46">
        <v>79740</v>
      </c>
      <c r="G113" s="45"/>
      <c r="H113" s="45"/>
      <c r="I113" s="45"/>
      <c r="J113" s="44"/>
    </row>
    <row r="114" spans="1:10" ht="36" customHeight="1" x14ac:dyDescent="0.2">
      <c r="A114" s="10" t="s">
        <v>133</v>
      </c>
      <c r="B114" s="31" t="s">
        <v>137</v>
      </c>
      <c r="C114" s="30"/>
      <c r="D114" s="30"/>
      <c r="E114" s="29"/>
      <c r="F114" s="46">
        <v>3240</v>
      </c>
      <c r="G114" s="45"/>
      <c r="H114" s="45"/>
      <c r="I114" s="45"/>
      <c r="J114" s="44"/>
    </row>
    <row r="115" spans="1:10" ht="36" customHeight="1" x14ac:dyDescent="0.2">
      <c r="A115" s="10"/>
      <c r="B115" s="37" t="s">
        <v>136</v>
      </c>
      <c r="C115" s="36"/>
      <c r="D115" s="36"/>
      <c r="E115" s="35"/>
      <c r="F115" s="46">
        <v>16740</v>
      </c>
      <c r="G115" s="45"/>
      <c r="H115" s="45"/>
      <c r="I115" s="45"/>
      <c r="J115" s="44"/>
    </row>
    <row r="116" spans="1:10" ht="36" customHeight="1" x14ac:dyDescent="0.2">
      <c r="B116" s="37" t="s">
        <v>135</v>
      </c>
      <c r="C116" s="36"/>
      <c r="D116" s="36"/>
      <c r="E116" s="35"/>
      <c r="F116" s="46">
        <v>13140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65" t="s">
        <v>134</v>
      </c>
      <c r="C117" s="64"/>
      <c r="D117" s="64"/>
      <c r="E117" s="63"/>
      <c r="F117" s="46">
        <v>79740</v>
      </c>
      <c r="G117" s="45"/>
      <c r="H117" s="45"/>
      <c r="I117" s="45"/>
      <c r="J117" s="44"/>
    </row>
    <row r="118" spans="1:10" ht="36" customHeight="1" x14ac:dyDescent="0.2">
      <c r="A118" s="10" t="s">
        <v>133</v>
      </c>
      <c r="B118" s="37" t="s">
        <v>132</v>
      </c>
      <c r="C118" s="36"/>
      <c r="D118" s="36"/>
      <c r="E118" s="35"/>
      <c r="F118" s="46">
        <v>7740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131</v>
      </c>
      <c r="C119" s="36"/>
      <c r="D119" s="36"/>
      <c r="E119" s="35"/>
      <c r="F119" s="46">
        <v>36720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130</v>
      </c>
      <c r="C120" s="36"/>
      <c r="D120" s="36"/>
      <c r="E120" s="35"/>
      <c r="F120" s="46">
        <v>28800</v>
      </c>
      <c r="G120" s="45"/>
      <c r="H120" s="45"/>
      <c r="I120" s="45"/>
      <c r="J120" s="44"/>
    </row>
    <row r="121" spans="1:10" ht="36" customHeight="1" x14ac:dyDescent="0.2">
      <c r="A121" s="10" t="s">
        <v>103</v>
      </c>
      <c r="B121" s="37" t="s">
        <v>319</v>
      </c>
      <c r="C121" s="36"/>
      <c r="D121" s="36"/>
      <c r="E121" s="35"/>
      <c r="F121" s="46">
        <v>23760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128</v>
      </c>
      <c r="C122" s="36"/>
      <c r="D122" s="36"/>
      <c r="E122" s="35"/>
      <c r="F122" s="46">
        <v>23760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127</v>
      </c>
      <c r="C123" s="36"/>
      <c r="D123" s="36"/>
      <c r="E123" s="35"/>
      <c r="F123" s="46">
        <v>21600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126</v>
      </c>
      <c r="C124" s="36"/>
      <c r="D124" s="36"/>
      <c r="E124" s="35"/>
      <c r="F124" s="46">
        <v>64080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37" t="s">
        <v>125</v>
      </c>
      <c r="C125" s="36"/>
      <c r="D125" s="36"/>
      <c r="E125" s="35"/>
      <c r="F125" s="46">
        <v>36720</v>
      </c>
      <c r="G125" s="45"/>
      <c r="H125" s="45"/>
      <c r="I125" s="45"/>
      <c r="J125" s="44"/>
    </row>
    <row r="126" spans="1:10" ht="36" customHeight="1" x14ac:dyDescent="0.2">
      <c r="A126" s="10" t="s">
        <v>103</v>
      </c>
      <c r="B126" s="58" t="s">
        <v>124</v>
      </c>
      <c r="C126" s="57"/>
      <c r="D126" s="57"/>
      <c r="E126" s="56"/>
      <c r="F126" s="46">
        <v>44064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123</v>
      </c>
      <c r="C127" s="36"/>
      <c r="D127" s="36"/>
      <c r="E127" s="35"/>
      <c r="F127" s="46">
        <v>26640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122</v>
      </c>
      <c r="C128" s="36"/>
      <c r="D128" s="36"/>
      <c r="E128" s="35"/>
      <c r="F128" s="46">
        <v>31680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121</v>
      </c>
      <c r="C129" s="36"/>
      <c r="D129" s="36"/>
      <c r="E129" s="35"/>
      <c r="F129" s="46">
        <v>112320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1" t="s">
        <v>120</v>
      </c>
      <c r="C130" s="30"/>
      <c r="D130" s="30"/>
      <c r="E130" s="29"/>
      <c r="F130" s="46">
        <v>5040</v>
      </c>
      <c r="G130" s="45"/>
      <c r="H130" s="45"/>
      <c r="I130" s="45"/>
      <c r="J130" s="44"/>
    </row>
    <row r="131" spans="1:10" ht="36" customHeight="1" x14ac:dyDescent="0.2">
      <c r="A131" s="10" t="s">
        <v>103</v>
      </c>
      <c r="B131" s="37" t="s">
        <v>119</v>
      </c>
      <c r="C131" s="36"/>
      <c r="D131" s="36"/>
      <c r="E131" s="35"/>
      <c r="F131" s="46">
        <v>112320</v>
      </c>
      <c r="G131" s="45"/>
      <c r="H131" s="45"/>
      <c r="I131" s="45"/>
      <c r="J131" s="44"/>
    </row>
    <row r="132" spans="1:10" ht="36" customHeight="1" thickBot="1" x14ac:dyDescent="0.25">
      <c r="A132" s="10" t="s">
        <v>103</v>
      </c>
      <c r="B132" s="37" t="s">
        <v>118</v>
      </c>
      <c r="C132" s="36"/>
      <c r="D132" s="36"/>
      <c r="E132" s="35"/>
      <c r="F132" s="46">
        <v>11520</v>
      </c>
      <c r="G132" s="45"/>
      <c r="H132" s="45"/>
      <c r="I132" s="45"/>
      <c r="J132" s="44"/>
    </row>
    <row r="133" spans="1:10" ht="54" customHeight="1" thickBot="1" x14ac:dyDescent="0.25">
      <c r="A133" s="10"/>
      <c r="B133" s="129" t="s">
        <v>117</v>
      </c>
      <c r="C133" s="128"/>
      <c r="D133" s="128"/>
      <c r="E133" s="127"/>
      <c r="F133" s="126"/>
      <c r="G133" s="125"/>
      <c r="H133" s="125"/>
      <c r="I133" s="125"/>
      <c r="J133" s="124"/>
    </row>
    <row r="134" spans="1:10" ht="36" customHeight="1" x14ac:dyDescent="0.2">
      <c r="A134" s="10"/>
      <c r="B134" s="37" t="s">
        <v>116</v>
      </c>
      <c r="C134" s="36"/>
      <c r="D134" s="36"/>
      <c r="E134" s="35"/>
      <c r="F134" s="46">
        <v>31140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115</v>
      </c>
      <c r="C135" s="36"/>
      <c r="D135" s="36"/>
      <c r="E135" s="35"/>
      <c r="F135" s="46">
        <v>61740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114</v>
      </c>
      <c r="C136" s="36"/>
      <c r="D136" s="36"/>
      <c r="E136" s="35"/>
      <c r="F136" s="46">
        <v>77940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113</v>
      </c>
      <c r="C137" s="36"/>
      <c r="D137" s="36"/>
      <c r="E137" s="35"/>
      <c r="F137" s="46">
        <v>1080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112</v>
      </c>
      <c r="C138" s="36"/>
      <c r="D138" s="36"/>
      <c r="E138" s="35"/>
      <c r="F138" s="46">
        <v>45540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111</v>
      </c>
      <c r="C139" s="36"/>
      <c r="D139" s="36"/>
      <c r="E139" s="35"/>
      <c r="F139" s="46">
        <v>88740</v>
      </c>
      <c r="G139" s="45"/>
      <c r="H139" s="45"/>
      <c r="I139" s="45"/>
      <c r="J139" s="44"/>
    </row>
    <row r="140" spans="1:10" ht="36" customHeight="1" x14ac:dyDescent="0.2">
      <c r="A140" s="10"/>
      <c r="B140" s="37" t="s">
        <v>110</v>
      </c>
      <c r="C140" s="36"/>
      <c r="D140" s="36"/>
      <c r="E140" s="35"/>
      <c r="F140" s="46">
        <v>110340</v>
      </c>
      <c r="G140" s="45"/>
      <c r="H140" s="45"/>
      <c r="I140" s="45"/>
      <c r="J140" s="44"/>
    </row>
    <row r="141" spans="1:10" ht="36" customHeight="1" thickBot="1" x14ac:dyDescent="0.25">
      <c r="A141" s="10"/>
      <c r="B141" s="37" t="s">
        <v>109</v>
      </c>
      <c r="C141" s="36"/>
      <c r="D141" s="36"/>
      <c r="E141" s="35"/>
      <c r="F141" s="46">
        <v>1620</v>
      </c>
      <c r="G141" s="45"/>
      <c r="H141" s="45"/>
      <c r="I141" s="45"/>
      <c r="J141" s="44"/>
    </row>
    <row r="142" spans="1:10" ht="24" customHeight="1" thickBot="1" x14ac:dyDescent="0.25">
      <c r="A142" s="10"/>
      <c r="B142" s="25"/>
      <c r="C142" s="24"/>
      <c r="D142" s="24"/>
      <c r="E142" s="23"/>
      <c r="F142" s="22"/>
      <c r="G142" s="21"/>
      <c r="H142" s="21"/>
      <c r="I142" s="21"/>
      <c r="J142" s="20"/>
    </row>
    <row r="143" spans="1:10" ht="36" customHeight="1" thickBot="1" x14ac:dyDescent="0.25">
      <c r="B143" s="40" t="s">
        <v>108</v>
      </c>
      <c r="C143" s="39"/>
      <c r="D143" s="39"/>
      <c r="E143" s="39"/>
      <c r="F143" s="39"/>
      <c r="G143" s="39"/>
      <c r="H143" s="39"/>
      <c r="I143" s="39"/>
      <c r="J143" s="38"/>
    </row>
    <row r="144" spans="1:10" ht="36" customHeight="1" thickBot="1" x14ac:dyDescent="0.25">
      <c r="A144" s="10"/>
      <c r="B144" s="37" t="s">
        <v>107</v>
      </c>
      <c r="C144" s="36"/>
      <c r="D144" s="36"/>
      <c r="E144" s="35"/>
      <c r="F144" s="46">
        <v>31140</v>
      </c>
      <c r="G144" s="45"/>
      <c r="H144" s="45"/>
      <c r="I144" s="45"/>
      <c r="J144" s="44"/>
    </row>
    <row r="145" spans="1:10" ht="24" customHeight="1" thickBot="1" x14ac:dyDescent="0.25">
      <c r="A145" s="10"/>
      <c r="B145" s="25"/>
      <c r="C145" s="24"/>
      <c r="D145" s="24"/>
      <c r="E145" s="23"/>
      <c r="F145" s="22"/>
      <c r="G145" s="21"/>
      <c r="H145" s="21"/>
      <c r="I145" s="21"/>
      <c r="J145" s="20"/>
    </row>
    <row r="146" spans="1:10" ht="36" customHeight="1" thickBot="1" x14ac:dyDescent="0.25">
      <c r="A146" s="10"/>
      <c r="B146" s="37" t="s">
        <v>106</v>
      </c>
      <c r="C146" s="36"/>
      <c r="D146" s="36"/>
      <c r="E146" s="35"/>
      <c r="F146" s="46"/>
      <c r="G146" s="45"/>
      <c r="H146" s="45"/>
      <c r="I146" s="45"/>
      <c r="J146" s="44"/>
    </row>
    <row r="147" spans="1:10" ht="24" customHeight="1" thickBot="1" x14ac:dyDescent="0.25">
      <c r="A147" s="10"/>
      <c r="B147" s="25"/>
      <c r="C147" s="24"/>
      <c r="D147" s="24"/>
      <c r="E147" s="23"/>
      <c r="F147" s="22"/>
      <c r="G147" s="21"/>
      <c r="H147" s="21"/>
      <c r="I147" s="21"/>
      <c r="J147" s="20"/>
    </row>
    <row r="148" spans="1:10" ht="18" customHeight="1" x14ac:dyDescent="0.2">
      <c r="A148" s="10"/>
      <c r="B148" s="19"/>
      <c r="C148" s="18"/>
      <c r="D148" s="18"/>
      <c r="E148" s="18"/>
      <c r="F148" s="17"/>
      <c r="G148" s="17"/>
      <c r="H148" s="17"/>
      <c r="I148" s="17"/>
      <c r="J148" s="17"/>
    </row>
    <row r="149" spans="1:10" ht="67.5" customHeight="1" x14ac:dyDescent="0.2">
      <c r="A149" s="10"/>
      <c r="B149" s="16" t="s">
        <v>312</v>
      </c>
      <c r="C149" s="16"/>
      <c r="D149" s="16"/>
      <c r="E149" s="16"/>
      <c r="F149" s="16"/>
      <c r="G149" s="16"/>
      <c r="H149" s="16"/>
      <c r="I149" s="16"/>
      <c r="J149" s="16"/>
    </row>
    <row r="150" spans="1:10" ht="27" customHeight="1" x14ac:dyDescent="0.2">
      <c r="A150" s="10" t="s">
        <v>103</v>
      </c>
      <c r="B150" s="16" t="s">
        <v>102</v>
      </c>
      <c r="C150" s="16"/>
      <c r="D150" s="16"/>
      <c r="E150" s="16"/>
      <c r="F150" s="16"/>
      <c r="G150" s="16"/>
      <c r="H150" s="16"/>
      <c r="I150" s="16"/>
      <c r="J150" s="16"/>
    </row>
    <row r="151" spans="1:10" ht="27" customHeight="1" x14ac:dyDescent="0.2">
      <c r="A151" s="10"/>
      <c r="B151" s="14" t="s">
        <v>101</v>
      </c>
      <c r="C151" s="14"/>
      <c r="D151" s="14"/>
      <c r="E151" s="14"/>
      <c r="F151" s="14"/>
      <c r="G151" s="14"/>
      <c r="H151" s="14"/>
      <c r="I151" s="14"/>
      <c r="J151" s="14"/>
    </row>
    <row r="152" spans="1:10" ht="18" customHeight="1" x14ac:dyDescent="0.2">
      <c r="A152" s="10"/>
      <c r="B152" s="19"/>
      <c r="C152" s="18"/>
      <c r="D152" s="18"/>
      <c r="E152" s="18"/>
      <c r="F152" s="17"/>
      <c r="G152" s="17"/>
      <c r="H152" s="17"/>
      <c r="I152" s="17"/>
      <c r="J152" s="17"/>
    </row>
    <row r="153" spans="1:10" s="260" customFormat="1" ht="36" customHeight="1" thickBot="1" x14ac:dyDescent="0.25">
      <c r="B153" s="261" t="s">
        <v>310</v>
      </c>
      <c r="C153" s="261"/>
      <c r="D153" s="261"/>
      <c r="E153" s="261"/>
      <c r="F153" s="261"/>
      <c r="G153" s="261"/>
      <c r="H153" s="261"/>
      <c r="I153" s="261"/>
    </row>
    <row r="154" spans="1:10" s="11" customFormat="1" ht="36" customHeight="1" thickBot="1" x14ac:dyDescent="0.25">
      <c r="B154" s="259" t="s">
        <v>309</v>
      </c>
      <c r="C154" s="258"/>
      <c r="D154" s="258"/>
      <c r="E154" s="258"/>
      <c r="F154" s="258"/>
      <c r="G154" s="258"/>
      <c r="H154" s="258"/>
      <c r="I154" s="257"/>
    </row>
    <row r="155" spans="1:10" ht="54" customHeight="1" thickBot="1" x14ac:dyDescent="0.25">
      <c r="B155" s="256" t="s">
        <v>308</v>
      </c>
      <c r="C155" s="255"/>
      <c r="D155" s="254" t="s">
        <v>307</v>
      </c>
      <c r="E155" s="253"/>
      <c r="F155" s="252"/>
      <c r="G155" s="251" t="s">
        <v>306</v>
      </c>
      <c r="H155" s="251"/>
      <c r="I155" s="250"/>
      <c r="J155" s="7"/>
    </row>
    <row r="156" spans="1:10" ht="36" customHeight="1" x14ac:dyDescent="0.2">
      <c r="B156" s="249" t="s">
        <v>305</v>
      </c>
      <c r="C156" s="248"/>
      <c r="D156" s="247" t="s">
        <v>304</v>
      </c>
      <c r="E156" s="246"/>
      <c r="F156" s="246"/>
      <c r="G156" s="245">
        <v>2190</v>
      </c>
      <c r="H156" s="244"/>
      <c r="I156" s="243"/>
      <c r="J156" s="7"/>
    </row>
    <row r="157" spans="1:10" ht="36" customHeight="1" x14ac:dyDescent="0.2">
      <c r="B157" s="242" t="s">
        <v>303</v>
      </c>
      <c r="C157" s="241"/>
      <c r="D157" s="240"/>
      <c r="E157" s="239"/>
      <c r="F157" s="239"/>
      <c r="G157" s="238">
        <v>1590</v>
      </c>
      <c r="H157" s="237"/>
      <c r="I157" s="236"/>
      <c r="J157" s="7"/>
    </row>
    <row r="158" spans="1:10" ht="36" customHeight="1" x14ac:dyDescent="0.2">
      <c r="B158" s="242" t="s">
        <v>302</v>
      </c>
      <c r="C158" s="241"/>
      <c r="D158" s="240"/>
      <c r="E158" s="239"/>
      <c r="F158" s="239"/>
      <c r="G158" s="238">
        <v>1440</v>
      </c>
      <c r="H158" s="237"/>
      <c r="I158" s="236"/>
      <c r="J158" s="7"/>
    </row>
    <row r="159" spans="1:10" ht="54" customHeight="1" thickBot="1" x14ac:dyDescent="0.25">
      <c r="B159" s="235" t="s">
        <v>301</v>
      </c>
      <c r="C159" s="234"/>
      <c r="D159" s="233"/>
      <c r="E159" s="232"/>
      <c r="F159" s="232"/>
      <c r="G159" s="231">
        <v>1290</v>
      </c>
      <c r="H159" s="230"/>
      <c r="I159" s="229"/>
      <c r="J159" s="7"/>
    </row>
    <row r="160" spans="1:10" ht="40.5" customHeight="1" x14ac:dyDescent="0.2">
      <c r="A160" s="10"/>
      <c r="B160" s="12" t="s">
        <v>100</v>
      </c>
      <c r="C160" s="12"/>
      <c r="D160" s="12"/>
      <c r="E160" s="12"/>
      <c r="F160" s="12"/>
      <c r="G160" s="12"/>
      <c r="H160" s="12"/>
      <c r="I160" s="12"/>
      <c r="J160" s="12"/>
    </row>
    <row r="161" spans="1:1" ht="18" customHeight="1" x14ac:dyDescent="0.2">
      <c r="A161" s="10"/>
    </row>
  </sheetData>
  <sheetProtection selectLockedCells="1" selectUnlockedCells="1"/>
  <mergeCells count="302">
    <mergeCell ref="B139:E139"/>
    <mergeCell ref="F139:J139"/>
    <mergeCell ref="B145:E145"/>
    <mergeCell ref="F145:J145"/>
    <mergeCell ref="B150:J150"/>
    <mergeCell ref="B151:J151"/>
    <mergeCell ref="G158:I158"/>
    <mergeCell ref="B159:C159"/>
    <mergeCell ref="G159:I159"/>
    <mergeCell ref="F140:J140"/>
    <mergeCell ref="B141:E141"/>
    <mergeCell ref="F141:J141"/>
    <mergeCell ref="B142:E142"/>
    <mergeCell ref="F142:J142"/>
    <mergeCell ref="B140:E140"/>
    <mergeCell ref="B149:J149"/>
    <mergeCell ref="B153:I153"/>
    <mergeCell ref="F136:J136"/>
    <mergeCell ref="B146:E146"/>
    <mergeCell ref="F146:J146"/>
    <mergeCell ref="B137:E137"/>
    <mergeCell ref="F137:J137"/>
    <mergeCell ref="B138:E138"/>
    <mergeCell ref="F138:J138"/>
    <mergeCell ref="D156:F159"/>
    <mergeCell ref="G156:I156"/>
    <mergeCell ref="B157:C157"/>
    <mergeCell ref="G157:I157"/>
    <mergeCell ref="B158:C158"/>
    <mergeCell ref="B143:J143"/>
    <mergeCell ref="B144:E144"/>
    <mergeCell ref="F144:J144"/>
    <mergeCell ref="B147:E147"/>
    <mergeCell ref="F147:J147"/>
    <mergeCell ref="B160:J160"/>
    <mergeCell ref="B105:E105"/>
    <mergeCell ref="B122:E122"/>
    <mergeCell ref="F105:J105"/>
    <mergeCell ref="F122:J122"/>
    <mergeCell ref="B154:I154"/>
    <mergeCell ref="B155:C155"/>
    <mergeCell ref="D155:F155"/>
    <mergeCell ref="G155:I155"/>
    <mergeCell ref="B156:C156"/>
    <mergeCell ref="B134:E134"/>
    <mergeCell ref="F134:J134"/>
    <mergeCell ref="B135:E135"/>
    <mergeCell ref="F135:J135"/>
    <mergeCell ref="B136:E136"/>
    <mergeCell ref="B128:E128"/>
    <mergeCell ref="F128:J128"/>
    <mergeCell ref="B133:E133"/>
    <mergeCell ref="F133:J133"/>
    <mergeCell ref="B129:E129"/>
    <mergeCell ref="F129:J129"/>
    <mergeCell ref="B132:E132"/>
    <mergeCell ref="F132:J132"/>
    <mergeCell ref="B131:E131"/>
    <mergeCell ref="F131:J131"/>
    <mergeCell ref="F130:J130"/>
    <mergeCell ref="B130:E130"/>
    <mergeCell ref="B112:E112"/>
    <mergeCell ref="F112:J112"/>
    <mergeCell ref="B124:E124"/>
    <mergeCell ref="F124:J124"/>
    <mergeCell ref="B127:E127"/>
    <mergeCell ref="F127:J127"/>
    <mergeCell ref="B125:E125"/>
    <mergeCell ref="F125:J125"/>
    <mergeCell ref="B126:E126"/>
    <mergeCell ref="F126:J126"/>
    <mergeCell ref="B110:E110"/>
    <mergeCell ref="F110:J110"/>
    <mergeCell ref="B108:E108"/>
    <mergeCell ref="F108:J108"/>
    <mergeCell ref="B111:E111"/>
    <mergeCell ref="F111:J111"/>
    <mergeCell ref="B103:E103"/>
    <mergeCell ref="F103:J103"/>
    <mergeCell ref="B115:E115"/>
    <mergeCell ref="F115:J115"/>
    <mergeCell ref="B113:E113"/>
    <mergeCell ref="F113:J113"/>
    <mergeCell ref="F114:J114"/>
    <mergeCell ref="B114:E114"/>
    <mergeCell ref="B109:E109"/>
    <mergeCell ref="F109:J109"/>
    <mergeCell ref="B89:E89"/>
    <mergeCell ref="F89:J89"/>
    <mergeCell ref="B98:E98"/>
    <mergeCell ref="F98:J98"/>
    <mergeCell ref="B101:E101"/>
    <mergeCell ref="F101:J101"/>
    <mergeCell ref="B92:E92"/>
    <mergeCell ref="F92:J92"/>
    <mergeCell ref="B93:E93"/>
    <mergeCell ref="F93:J93"/>
    <mergeCell ref="B94:E94"/>
    <mergeCell ref="F94:J94"/>
    <mergeCell ref="B99:E99"/>
    <mergeCell ref="F99:J99"/>
    <mergeCell ref="B100:E100"/>
    <mergeCell ref="F100:J100"/>
    <mergeCell ref="B91:E91"/>
    <mergeCell ref="F91:J91"/>
    <mergeCell ref="B95:E95"/>
    <mergeCell ref="F95:J95"/>
    <mergeCell ref="B96:E96"/>
    <mergeCell ref="F96:J96"/>
    <mergeCell ref="B120:E120"/>
    <mergeCell ref="F120:J120"/>
    <mergeCell ref="B90:E90"/>
    <mergeCell ref="F90:J90"/>
    <mergeCell ref="B97:E97"/>
    <mergeCell ref="F97:J97"/>
    <mergeCell ref="B102:E102"/>
    <mergeCell ref="F102:J102"/>
    <mergeCell ref="B107:E107"/>
    <mergeCell ref="F107:J107"/>
    <mergeCell ref="B118:E118"/>
    <mergeCell ref="F118:J118"/>
    <mergeCell ref="B117:E117"/>
    <mergeCell ref="F117:J117"/>
    <mergeCell ref="B119:E119"/>
    <mergeCell ref="F119:J119"/>
    <mergeCell ref="B121:E121"/>
    <mergeCell ref="F121:J121"/>
    <mergeCell ref="B123:E123"/>
    <mergeCell ref="F123:J123"/>
    <mergeCell ref="B104:E104"/>
    <mergeCell ref="F104:J104"/>
    <mergeCell ref="B106:E106"/>
    <mergeCell ref="F106:J106"/>
    <mergeCell ref="B116:E116"/>
    <mergeCell ref="F116:J116"/>
    <mergeCell ref="B87:E87"/>
    <mergeCell ref="F87:J87"/>
    <mergeCell ref="B88:E88"/>
    <mergeCell ref="F88:J88"/>
    <mergeCell ref="B84:E84"/>
    <mergeCell ref="F84:J84"/>
    <mergeCell ref="B85:E85"/>
    <mergeCell ref="F85:J85"/>
    <mergeCell ref="B86:E86"/>
    <mergeCell ref="F86:J86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  <mergeCell ref="B35:E35"/>
    <mergeCell ref="F35:J35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19:E19"/>
    <mergeCell ref="F19:J19"/>
    <mergeCell ref="B20:E20"/>
    <mergeCell ref="F20:J20"/>
    <mergeCell ref="B27:E27"/>
    <mergeCell ref="F27:J27"/>
    <mergeCell ref="B21:E21"/>
    <mergeCell ref="F21:J21"/>
    <mergeCell ref="B22:E22"/>
    <mergeCell ref="F22:J22"/>
    <mergeCell ref="B23:E23"/>
    <mergeCell ref="F23:J23"/>
    <mergeCell ref="B17:E17"/>
    <mergeCell ref="F17:J17"/>
    <mergeCell ref="B18:E18"/>
    <mergeCell ref="F18:J18"/>
    <mergeCell ref="B16:E16"/>
    <mergeCell ref="F16:J16"/>
    <mergeCell ref="B13:E13"/>
    <mergeCell ref="F13:J13"/>
    <mergeCell ref="B12:E12"/>
    <mergeCell ref="B15:E15"/>
    <mergeCell ref="F15:J15"/>
    <mergeCell ref="B14:E14"/>
    <mergeCell ref="F14:J14"/>
    <mergeCell ref="B6:E6"/>
    <mergeCell ref="B7:E7"/>
    <mergeCell ref="F7:J7"/>
    <mergeCell ref="B8:E8"/>
    <mergeCell ref="B9:E9"/>
    <mergeCell ref="F12:J12"/>
    <mergeCell ref="B10:E10"/>
    <mergeCell ref="B11:E11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4"/>
  <sheetViews>
    <sheetView view="pageBreakPreview" topLeftCell="B1" zoomScale="65" zoomScaleNormal="60" zoomScaleSheetLayoutView="65" workbookViewId="0">
      <pane ySplit="4" topLeftCell="A12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18.42578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74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298"/>
      <c r="D8" s="298"/>
      <c r="E8" s="297"/>
      <c r="F8" s="98">
        <f>H8*1.2</f>
        <v>31161.599999999999</v>
      </c>
      <c r="G8" s="98">
        <f>H8*1.1</f>
        <v>28564.800000000003</v>
      </c>
      <c r="H8" s="98">
        <v>25968</v>
      </c>
      <c r="I8" s="98">
        <f>H8*0.75</f>
        <v>19476</v>
      </c>
      <c r="J8" s="98">
        <f>H8*0.5</f>
        <v>12984</v>
      </c>
    </row>
    <row r="9" spans="1:10" ht="36" customHeight="1" x14ac:dyDescent="0.2">
      <c r="A9" s="10" t="s">
        <v>103</v>
      </c>
      <c r="B9" s="65" t="s">
        <v>236</v>
      </c>
      <c r="C9" s="64"/>
      <c r="D9" s="64"/>
      <c r="E9" s="63"/>
      <c r="F9" s="96">
        <f>H9*1.2</f>
        <v>43776</v>
      </c>
      <c r="G9" s="96">
        <f>H9*1.1</f>
        <v>40128</v>
      </c>
      <c r="H9" s="96">
        <v>36480</v>
      </c>
      <c r="I9" s="96">
        <f>H9*0.75</f>
        <v>27360</v>
      </c>
      <c r="J9" s="96">
        <f>H9*0.5</f>
        <v>18240</v>
      </c>
    </row>
    <row r="10" spans="1:10" ht="36" customHeight="1" x14ac:dyDescent="0.2">
      <c r="A10" s="10" t="s">
        <v>133</v>
      </c>
      <c r="B10" s="65" t="s">
        <v>235</v>
      </c>
      <c r="C10" s="64"/>
      <c r="D10" s="64"/>
      <c r="E10" s="63"/>
      <c r="F10" s="96">
        <f>H10*1.2</f>
        <v>39744</v>
      </c>
      <c r="G10" s="96">
        <f>H10*1.1</f>
        <v>36432</v>
      </c>
      <c r="H10" s="96">
        <v>33120</v>
      </c>
      <c r="I10" s="96">
        <f>H10*0.75</f>
        <v>24840</v>
      </c>
      <c r="J10" s="96">
        <f>H10*0.5</f>
        <v>16560</v>
      </c>
    </row>
    <row r="11" spans="1:10" ht="36" customHeight="1" thickBot="1" x14ac:dyDescent="0.25">
      <c r="A11" s="10" t="s">
        <v>103</v>
      </c>
      <c r="B11" s="301" t="s">
        <v>234</v>
      </c>
      <c r="C11" s="300"/>
      <c r="D11" s="300"/>
      <c r="E11" s="299"/>
      <c r="F11" s="94">
        <f>H11*1.2</f>
        <v>55872</v>
      </c>
      <c r="G11" s="94">
        <f>H11*1.1</f>
        <v>51216.000000000007</v>
      </c>
      <c r="H11" s="94">
        <v>46560</v>
      </c>
      <c r="I11" s="94">
        <f>H11*0.75</f>
        <v>34920</v>
      </c>
      <c r="J11" s="94">
        <f>H11*0.5</f>
        <v>23280</v>
      </c>
    </row>
    <row r="12" spans="1:10" ht="24" customHeight="1" thickBot="1" x14ac:dyDescent="0.25">
      <c r="A12" s="10"/>
      <c r="B12" s="25"/>
      <c r="C12" s="93"/>
      <c r="D12" s="93"/>
      <c r="E12" s="92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298"/>
      <c r="D13" s="298"/>
      <c r="E13" s="297"/>
      <c r="F13" s="183">
        <v>8976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301" t="s">
        <v>232</v>
      </c>
      <c r="C14" s="300"/>
      <c r="D14" s="300"/>
      <c r="E14" s="299"/>
      <c r="F14" s="180">
        <v>12960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1200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1680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1656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2352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"&amp;MIN(F22:F81)&amp;" до "&amp;MAX(F22:F81)</f>
        <v>Цена от 9456 до 1096896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9456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18912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37824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56736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75648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94560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113472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132384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151296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170208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189120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208032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226944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245856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264768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283680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302592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321504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340416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359328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296</v>
      </c>
      <c r="C42" s="79"/>
      <c r="D42" s="79"/>
      <c r="E42" s="35"/>
      <c r="F42" s="46">
        <v>378240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295</v>
      </c>
      <c r="C43" s="79"/>
      <c r="D43" s="79"/>
      <c r="E43" s="35"/>
      <c r="F43" s="46">
        <v>397152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294</v>
      </c>
      <c r="C44" s="79"/>
      <c r="D44" s="79"/>
      <c r="E44" s="35"/>
      <c r="F44" s="46">
        <v>416064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293</v>
      </c>
      <c r="C45" s="79"/>
      <c r="D45" s="79"/>
      <c r="E45" s="35"/>
      <c r="F45" s="46">
        <v>434976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292</v>
      </c>
      <c r="C46" s="79"/>
      <c r="D46" s="79"/>
      <c r="E46" s="35"/>
      <c r="F46" s="46">
        <v>453888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291</v>
      </c>
      <c r="C47" s="79"/>
      <c r="D47" s="79"/>
      <c r="E47" s="35"/>
      <c r="F47" s="46">
        <v>472800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290</v>
      </c>
      <c r="C48" s="79"/>
      <c r="D48" s="79"/>
      <c r="E48" s="35"/>
      <c r="F48" s="46">
        <v>491712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289</v>
      </c>
      <c r="C49" s="79"/>
      <c r="D49" s="79"/>
      <c r="E49" s="35"/>
      <c r="F49" s="46">
        <v>510624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288</v>
      </c>
      <c r="C50" s="79"/>
      <c r="D50" s="79"/>
      <c r="E50" s="35"/>
      <c r="F50" s="46">
        <v>529536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287</v>
      </c>
      <c r="C51" s="79"/>
      <c r="D51" s="79"/>
      <c r="E51" s="35"/>
      <c r="F51" s="46">
        <v>548448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206</v>
      </c>
      <c r="C52" s="79"/>
      <c r="D52" s="79"/>
      <c r="E52" s="35"/>
      <c r="F52" s="46">
        <v>18912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205</v>
      </c>
      <c r="C53" s="79"/>
      <c r="D53" s="79"/>
      <c r="E53" s="35"/>
      <c r="F53" s="46">
        <v>37824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204</v>
      </c>
      <c r="C54" s="79"/>
      <c r="D54" s="79"/>
      <c r="E54" s="35"/>
      <c r="F54" s="46">
        <v>75648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203</v>
      </c>
      <c r="C55" s="79"/>
      <c r="D55" s="79"/>
      <c r="E55" s="35"/>
      <c r="F55" s="46">
        <v>113472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202</v>
      </c>
      <c r="C56" s="79"/>
      <c r="D56" s="79"/>
      <c r="E56" s="35"/>
      <c r="F56" s="46">
        <v>151296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201</v>
      </c>
      <c r="C57" s="79"/>
      <c r="D57" s="79"/>
      <c r="E57" s="35"/>
      <c r="F57" s="46">
        <v>189120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200</v>
      </c>
      <c r="C58" s="79"/>
      <c r="D58" s="79"/>
      <c r="E58" s="35"/>
      <c r="F58" s="46">
        <v>226944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199</v>
      </c>
      <c r="C59" s="79"/>
      <c r="D59" s="79"/>
      <c r="E59" s="35"/>
      <c r="F59" s="46">
        <v>264768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198</v>
      </c>
      <c r="C60" s="79"/>
      <c r="D60" s="79"/>
      <c r="E60" s="35"/>
      <c r="F60" s="46">
        <v>302592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197</v>
      </c>
      <c r="C61" s="79"/>
      <c r="D61" s="79"/>
      <c r="E61" s="35"/>
      <c r="F61" s="46">
        <v>340416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196</v>
      </c>
      <c r="C62" s="79"/>
      <c r="D62" s="79"/>
      <c r="E62" s="35"/>
      <c r="F62" s="46">
        <v>378240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195</v>
      </c>
      <c r="C63" s="79"/>
      <c r="D63" s="79"/>
      <c r="E63" s="35"/>
      <c r="F63" s="46">
        <v>416064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194</v>
      </c>
      <c r="C64" s="79"/>
      <c r="D64" s="79"/>
      <c r="E64" s="35"/>
      <c r="F64" s="46">
        <v>453888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193</v>
      </c>
      <c r="C65" s="79"/>
      <c r="D65" s="79"/>
      <c r="E65" s="35"/>
      <c r="F65" s="46">
        <v>491712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192</v>
      </c>
      <c r="C66" s="79"/>
      <c r="D66" s="79"/>
      <c r="E66" s="35"/>
      <c r="F66" s="46">
        <v>529536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191</v>
      </c>
      <c r="C67" s="79"/>
      <c r="D67" s="79"/>
      <c r="E67" s="35"/>
      <c r="F67" s="46">
        <v>567360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190</v>
      </c>
      <c r="C68" s="79"/>
      <c r="D68" s="79"/>
      <c r="E68" s="35"/>
      <c r="F68" s="46">
        <v>605184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189</v>
      </c>
      <c r="C69" s="79"/>
      <c r="D69" s="79"/>
      <c r="E69" s="35"/>
      <c r="F69" s="46">
        <v>643008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188</v>
      </c>
      <c r="C70" s="79"/>
      <c r="D70" s="79"/>
      <c r="E70" s="35"/>
      <c r="F70" s="46">
        <v>680832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187</v>
      </c>
      <c r="C71" s="79"/>
      <c r="D71" s="79"/>
      <c r="E71" s="35"/>
      <c r="F71" s="46">
        <v>718656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286</v>
      </c>
      <c r="C72" s="79"/>
      <c r="D72" s="79"/>
      <c r="E72" s="35"/>
      <c r="F72" s="46">
        <v>756480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285</v>
      </c>
      <c r="C73" s="79"/>
      <c r="D73" s="79"/>
      <c r="E73" s="35"/>
      <c r="F73" s="46">
        <v>794304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284</v>
      </c>
      <c r="C74" s="79"/>
      <c r="D74" s="79"/>
      <c r="E74" s="35"/>
      <c r="F74" s="46">
        <v>832128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283</v>
      </c>
      <c r="C75" s="79"/>
      <c r="D75" s="79"/>
      <c r="E75" s="35"/>
      <c r="F75" s="46">
        <v>869952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282</v>
      </c>
      <c r="C76" s="79"/>
      <c r="D76" s="79"/>
      <c r="E76" s="35"/>
      <c r="F76" s="46">
        <v>907776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281</v>
      </c>
      <c r="C77" s="79"/>
      <c r="D77" s="79"/>
      <c r="E77" s="35"/>
      <c r="F77" s="46">
        <v>945600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280</v>
      </c>
      <c r="C78" s="79"/>
      <c r="D78" s="79"/>
      <c r="E78" s="35"/>
      <c r="F78" s="46">
        <v>983424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279</v>
      </c>
      <c r="C79" s="79"/>
      <c r="D79" s="79"/>
      <c r="E79" s="35"/>
      <c r="F79" s="46">
        <v>1021248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278</v>
      </c>
      <c r="C80" s="79"/>
      <c r="D80" s="79"/>
      <c r="E80" s="35"/>
      <c r="F80" s="46">
        <v>1059072</v>
      </c>
      <c r="G80" s="45"/>
      <c r="H80" s="45"/>
      <c r="I80" s="45"/>
      <c r="J80" s="44"/>
    </row>
    <row r="81" spans="1:10" ht="36" customHeight="1" outlineLevel="1" thickBot="1" x14ac:dyDescent="0.25">
      <c r="A81" s="10"/>
      <c r="B81" s="214" t="s">
        <v>277</v>
      </c>
      <c r="C81" s="213"/>
      <c r="D81" s="213"/>
      <c r="E81" s="56"/>
      <c r="F81" s="55">
        <v>1096896</v>
      </c>
      <c r="G81" s="54"/>
      <c r="H81" s="54"/>
      <c r="I81" s="54"/>
      <c r="J81" s="53"/>
    </row>
    <row r="82" spans="1:10" ht="36" customHeight="1" thickBot="1" x14ac:dyDescent="0.25">
      <c r="A82" s="10"/>
      <c r="B82" s="203" t="s">
        <v>186</v>
      </c>
      <c r="C82" s="202"/>
      <c r="D82" s="202"/>
      <c r="E82" s="201"/>
      <c r="F82" s="200" t="str">
        <f>"Цена от "&amp;MIN(F83:F104)&amp;" до "&amp;MAX(F83:F104)</f>
        <v>Цена от 8976 до 387696</v>
      </c>
      <c r="G82" s="199"/>
      <c r="H82" s="199"/>
      <c r="I82" s="199"/>
      <c r="J82" s="198"/>
    </row>
    <row r="83" spans="1:10" ht="36" customHeight="1" outlineLevel="1" x14ac:dyDescent="0.2">
      <c r="A83" s="10"/>
      <c r="B83" s="101" t="s">
        <v>185</v>
      </c>
      <c r="C83" s="100"/>
      <c r="D83" s="100"/>
      <c r="E83" s="29"/>
      <c r="F83" s="28">
        <v>8976</v>
      </c>
      <c r="G83" s="27"/>
      <c r="H83" s="27"/>
      <c r="I83" s="27"/>
      <c r="J83" s="26"/>
    </row>
    <row r="84" spans="1:10" ht="36" customHeight="1" outlineLevel="1" x14ac:dyDescent="0.2">
      <c r="A84" s="10"/>
      <c r="B84" s="65" t="s">
        <v>184</v>
      </c>
      <c r="C84" s="79"/>
      <c r="D84" s="79"/>
      <c r="E84" s="35"/>
      <c r="F84" s="46">
        <v>13800</v>
      </c>
      <c r="G84" s="45"/>
      <c r="H84" s="45"/>
      <c r="I84" s="45"/>
      <c r="J84" s="44"/>
    </row>
    <row r="85" spans="1:10" ht="36" customHeight="1" outlineLevel="1" x14ac:dyDescent="0.2">
      <c r="A85" s="10"/>
      <c r="B85" s="65" t="s">
        <v>183</v>
      </c>
      <c r="C85" s="79"/>
      <c r="D85" s="79"/>
      <c r="E85" s="35"/>
      <c r="F85" s="46">
        <v>28368</v>
      </c>
      <c r="G85" s="45"/>
      <c r="H85" s="45"/>
      <c r="I85" s="45"/>
      <c r="J85" s="44"/>
    </row>
    <row r="86" spans="1:10" ht="36" customHeight="1" outlineLevel="1" x14ac:dyDescent="0.2">
      <c r="A86" s="10"/>
      <c r="B86" s="65" t="s">
        <v>182</v>
      </c>
      <c r="C86" s="79"/>
      <c r="D86" s="79"/>
      <c r="E86" s="35"/>
      <c r="F86" s="46">
        <v>47280</v>
      </c>
      <c r="G86" s="45"/>
      <c r="H86" s="45"/>
      <c r="I86" s="45"/>
      <c r="J86" s="44"/>
    </row>
    <row r="87" spans="1:10" ht="36" customHeight="1" outlineLevel="1" x14ac:dyDescent="0.2">
      <c r="A87" s="10"/>
      <c r="B87" s="65" t="s">
        <v>181</v>
      </c>
      <c r="C87" s="79"/>
      <c r="D87" s="79"/>
      <c r="E87" s="35"/>
      <c r="F87" s="46">
        <v>66192</v>
      </c>
      <c r="G87" s="45"/>
      <c r="H87" s="45"/>
      <c r="I87" s="45"/>
      <c r="J87" s="44"/>
    </row>
    <row r="88" spans="1:10" ht="36" customHeight="1" outlineLevel="1" x14ac:dyDescent="0.2">
      <c r="A88" s="10"/>
      <c r="B88" s="65" t="s">
        <v>180</v>
      </c>
      <c r="C88" s="79"/>
      <c r="D88" s="79"/>
      <c r="E88" s="35"/>
      <c r="F88" s="46">
        <v>85104</v>
      </c>
      <c r="G88" s="45"/>
      <c r="H88" s="45"/>
      <c r="I88" s="45"/>
      <c r="J88" s="44"/>
    </row>
    <row r="89" spans="1:10" ht="36" customHeight="1" outlineLevel="1" x14ac:dyDescent="0.2">
      <c r="A89" s="10"/>
      <c r="B89" s="65" t="s">
        <v>179</v>
      </c>
      <c r="C89" s="79"/>
      <c r="D89" s="79"/>
      <c r="E89" s="35"/>
      <c r="F89" s="46">
        <v>104016</v>
      </c>
      <c r="G89" s="45"/>
      <c r="H89" s="45"/>
      <c r="I89" s="45"/>
      <c r="J89" s="44"/>
    </row>
    <row r="90" spans="1:10" ht="36" customHeight="1" outlineLevel="1" x14ac:dyDescent="0.2">
      <c r="A90" s="10"/>
      <c r="B90" s="65" t="s">
        <v>178</v>
      </c>
      <c r="C90" s="79"/>
      <c r="D90" s="79"/>
      <c r="E90" s="35"/>
      <c r="F90" s="46">
        <v>122928</v>
      </c>
      <c r="G90" s="45"/>
      <c r="H90" s="45"/>
      <c r="I90" s="45"/>
      <c r="J90" s="44"/>
    </row>
    <row r="91" spans="1:10" ht="36" customHeight="1" outlineLevel="1" x14ac:dyDescent="0.2">
      <c r="A91" s="10"/>
      <c r="B91" s="65" t="s">
        <v>177</v>
      </c>
      <c r="C91" s="79"/>
      <c r="D91" s="79"/>
      <c r="E91" s="35"/>
      <c r="F91" s="46">
        <v>141840</v>
      </c>
      <c r="G91" s="45"/>
      <c r="H91" s="45"/>
      <c r="I91" s="45"/>
      <c r="J91" s="44"/>
    </row>
    <row r="92" spans="1:10" ht="36" customHeight="1" outlineLevel="1" x14ac:dyDescent="0.2">
      <c r="A92" s="10"/>
      <c r="B92" s="65" t="s">
        <v>176</v>
      </c>
      <c r="C92" s="79"/>
      <c r="D92" s="79"/>
      <c r="E92" s="35"/>
      <c r="F92" s="46">
        <v>160752</v>
      </c>
      <c r="G92" s="45"/>
      <c r="H92" s="45"/>
      <c r="I92" s="45"/>
      <c r="J92" s="44"/>
    </row>
    <row r="93" spans="1:10" ht="36" customHeight="1" outlineLevel="1" x14ac:dyDescent="0.2">
      <c r="A93" s="10"/>
      <c r="B93" s="65" t="s">
        <v>175</v>
      </c>
      <c r="C93" s="79"/>
      <c r="D93" s="79"/>
      <c r="E93" s="35"/>
      <c r="F93" s="46">
        <v>179664</v>
      </c>
      <c r="G93" s="45"/>
      <c r="H93" s="45"/>
      <c r="I93" s="45"/>
      <c r="J93" s="44"/>
    </row>
    <row r="94" spans="1:10" ht="36" customHeight="1" outlineLevel="1" x14ac:dyDescent="0.2">
      <c r="A94" s="10"/>
      <c r="B94" s="65" t="s">
        <v>174</v>
      </c>
      <c r="C94" s="79"/>
      <c r="D94" s="79"/>
      <c r="E94" s="35"/>
      <c r="F94" s="46">
        <v>198576</v>
      </c>
      <c r="G94" s="45"/>
      <c r="H94" s="45"/>
      <c r="I94" s="45"/>
      <c r="J94" s="44"/>
    </row>
    <row r="95" spans="1:10" ht="36" customHeight="1" outlineLevel="1" x14ac:dyDescent="0.2">
      <c r="A95" s="10"/>
      <c r="B95" s="65" t="s">
        <v>173</v>
      </c>
      <c r="C95" s="79"/>
      <c r="D95" s="79"/>
      <c r="E95" s="35"/>
      <c r="F95" s="46">
        <v>217488</v>
      </c>
      <c r="G95" s="45"/>
      <c r="H95" s="45"/>
      <c r="I95" s="45"/>
      <c r="J95" s="44"/>
    </row>
    <row r="96" spans="1:10" ht="36" customHeight="1" outlineLevel="1" x14ac:dyDescent="0.2">
      <c r="A96" s="10"/>
      <c r="B96" s="65" t="s">
        <v>172</v>
      </c>
      <c r="C96" s="79"/>
      <c r="D96" s="79"/>
      <c r="E96" s="35"/>
      <c r="F96" s="46">
        <v>236400</v>
      </c>
      <c r="G96" s="45"/>
      <c r="H96" s="45"/>
      <c r="I96" s="45"/>
      <c r="J96" s="44"/>
    </row>
    <row r="97" spans="1:10" ht="36" customHeight="1" outlineLevel="1" x14ac:dyDescent="0.2">
      <c r="A97" s="10"/>
      <c r="B97" s="65" t="s">
        <v>171</v>
      </c>
      <c r="C97" s="79"/>
      <c r="D97" s="79"/>
      <c r="E97" s="35"/>
      <c r="F97" s="46">
        <v>255312</v>
      </c>
      <c r="G97" s="45"/>
      <c r="H97" s="45"/>
      <c r="I97" s="45"/>
      <c r="J97" s="44"/>
    </row>
    <row r="98" spans="1:10" ht="36" customHeight="1" outlineLevel="1" x14ac:dyDescent="0.2">
      <c r="A98" s="10"/>
      <c r="B98" s="65" t="s">
        <v>170</v>
      </c>
      <c r="C98" s="79"/>
      <c r="D98" s="79"/>
      <c r="E98" s="35"/>
      <c r="F98" s="46">
        <v>274224</v>
      </c>
      <c r="G98" s="45"/>
      <c r="H98" s="45"/>
      <c r="I98" s="45"/>
      <c r="J98" s="44"/>
    </row>
    <row r="99" spans="1:10" ht="36" customHeight="1" outlineLevel="1" x14ac:dyDescent="0.2">
      <c r="A99" s="10"/>
      <c r="B99" s="65" t="s">
        <v>169</v>
      </c>
      <c r="C99" s="79"/>
      <c r="D99" s="79"/>
      <c r="E99" s="35"/>
      <c r="F99" s="46">
        <v>293136</v>
      </c>
      <c r="G99" s="45"/>
      <c r="H99" s="45"/>
      <c r="I99" s="45"/>
      <c r="J99" s="44"/>
    </row>
    <row r="100" spans="1:10" ht="36" customHeight="1" outlineLevel="1" x14ac:dyDescent="0.2">
      <c r="A100" s="10"/>
      <c r="B100" s="65" t="s">
        <v>168</v>
      </c>
      <c r="C100" s="79"/>
      <c r="D100" s="79"/>
      <c r="E100" s="35"/>
      <c r="F100" s="46">
        <v>312048</v>
      </c>
      <c r="G100" s="45"/>
      <c r="H100" s="45"/>
      <c r="I100" s="45"/>
      <c r="J100" s="44"/>
    </row>
    <row r="101" spans="1:10" ht="36" customHeight="1" outlineLevel="1" x14ac:dyDescent="0.2">
      <c r="A101" s="10"/>
      <c r="B101" s="65" t="s">
        <v>167</v>
      </c>
      <c r="C101" s="79"/>
      <c r="D101" s="79"/>
      <c r="E101" s="35"/>
      <c r="F101" s="46">
        <v>330960</v>
      </c>
      <c r="G101" s="45"/>
      <c r="H101" s="45"/>
      <c r="I101" s="45"/>
      <c r="J101" s="44"/>
    </row>
    <row r="102" spans="1:10" ht="36" customHeight="1" outlineLevel="1" x14ac:dyDescent="0.2">
      <c r="A102" s="10"/>
      <c r="B102" s="65" t="s">
        <v>166</v>
      </c>
      <c r="C102" s="79"/>
      <c r="D102" s="79"/>
      <c r="E102" s="35"/>
      <c r="F102" s="46">
        <v>349872</v>
      </c>
      <c r="G102" s="45"/>
      <c r="H102" s="45"/>
      <c r="I102" s="45"/>
      <c r="J102" s="44"/>
    </row>
    <row r="103" spans="1:10" ht="36" customHeight="1" outlineLevel="1" x14ac:dyDescent="0.2">
      <c r="A103" s="10"/>
      <c r="B103" s="65" t="s">
        <v>165</v>
      </c>
      <c r="C103" s="79"/>
      <c r="D103" s="79"/>
      <c r="E103" s="35"/>
      <c r="F103" s="46">
        <v>368784</v>
      </c>
      <c r="G103" s="45"/>
      <c r="H103" s="45"/>
      <c r="I103" s="45"/>
      <c r="J103" s="44"/>
    </row>
    <row r="104" spans="1:10" ht="36" customHeight="1" outlineLevel="1" thickBot="1" x14ac:dyDescent="0.25">
      <c r="A104" s="10"/>
      <c r="B104" s="65" t="s">
        <v>164</v>
      </c>
      <c r="C104" s="79"/>
      <c r="D104" s="79"/>
      <c r="E104" s="35"/>
      <c r="F104" s="46">
        <v>387696</v>
      </c>
      <c r="G104" s="45"/>
      <c r="H104" s="45"/>
      <c r="I104" s="45"/>
      <c r="J104" s="44"/>
    </row>
    <row r="105" spans="1:10" ht="36" customHeight="1" thickBot="1" x14ac:dyDescent="0.25">
      <c r="B105" s="78" t="s">
        <v>163</v>
      </c>
      <c r="C105" s="77"/>
      <c r="D105" s="77"/>
      <c r="E105" s="76"/>
      <c r="F105" s="75" t="str">
        <f>"Цена от "&amp;MIN(F106:F116)&amp;" до "&amp;MAX(F106:F116)</f>
        <v>Цена от 240 до 22656</v>
      </c>
      <c r="G105" s="74"/>
      <c r="H105" s="74"/>
      <c r="I105" s="74"/>
      <c r="J105" s="73"/>
    </row>
    <row r="106" spans="1:10" ht="36" customHeight="1" x14ac:dyDescent="0.2">
      <c r="B106" s="37" t="s">
        <v>162</v>
      </c>
      <c r="C106" s="36"/>
      <c r="D106" s="36"/>
      <c r="E106" s="35"/>
      <c r="F106" s="46">
        <v>6384</v>
      </c>
      <c r="G106" s="45"/>
      <c r="H106" s="45"/>
      <c r="I106" s="45"/>
      <c r="J106" s="44"/>
    </row>
    <row r="107" spans="1:10" ht="36" customHeight="1" x14ac:dyDescent="0.2">
      <c r="B107" s="37" t="s">
        <v>161</v>
      </c>
      <c r="C107" s="36"/>
      <c r="D107" s="36"/>
      <c r="E107" s="35"/>
      <c r="F107" s="46">
        <v>12744</v>
      </c>
      <c r="G107" s="45"/>
      <c r="H107" s="45"/>
      <c r="I107" s="45"/>
      <c r="J107" s="44"/>
    </row>
    <row r="108" spans="1:10" ht="36" customHeight="1" x14ac:dyDescent="0.2">
      <c r="B108" s="37" t="s">
        <v>267</v>
      </c>
      <c r="C108" s="36"/>
      <c r="D108" s="36"/>
      <c r="E108" s="35"/>
      <c r="F108" s="46">
        <v>240</v>
      </c>
      <c r="G108" s="45"/>
      <c r="H108" s="45"/>
      <c r="I108" s="45"/>
      <c r="J108" s="44"/>
    </row>
    <row r="109" spans="1:10" ht="36" customHeight="1" x14ac:dyDescent="0.2">
      <c r="B109" s="31" t="s">
        <v>159</v>
      </c>
      <c r="C109" s="30"/>
      <c r="D109" s="30"/>
      <c r="E109" s="29"/>
      <c r="F109" s="28">
        <v>21240</v>
      </c>
      <c r="G109" s="27"/>
      <c r="H109" s="27"/>
      <c r="I109" s="27"/>
      <c r="J109" s="26"/>
    </row>
    <row r="110" spans="1:10" ht="36" customHeight="1" x14ac:dyDescent="0.2">
      <c r="B110" s="37" t="s">
        <v>158</v>
      </c>
      <c r="C110" s="36"/>
      <c r="D110" s="36"/>
      <c r="E110" s="35"/>
      <c r="F110" s="46">
        <v>6144</v>
      </c>
      <c r="G110" s="45"/>
      <c r="H110" s="45"/>
      <c r="I110" s="45"/>
      <c r="J110" s="44"/>
    </row>
    <row r="111" spans="1:10" ht="36" customHeight="1" x14ac:dyDescent="0.2">
      <c r="B111" s="37" t="s">
        <v>157</v>
      </c>
      <c r="C111" s="36"/>
      <c r="D111" s="36"/>
      <c r="E111" s="35"/>
      <c r="F111" s="46">
        <v>19824</v>
      </c>
      <c r="G111" s="45"/>
      <c r="H111" s="45"/>
      <c r="I111" s="45"/>
      <c r="J111" s="44"/>
    </row>
    <row r="112" spans="1:10" ht="36" customHeight="1" x14ac:dyDescent="0.2">
      <c r="B112" s="37" t="s">
        <v>156</v>
      </c>
      <c r="C112" s="36"/>
      <c r="D112" s="36"/>
      <c r="E112" s="35"/>
      <c r="F112" s="46">
        <v>1200</v>
      </c>
      <c r="G112" s="45"/>
      <c r="H112" s="45"/>
      <c r="I112" s="45"/>
      <c r="J112" s="44"/>
    </row>
    <row r="113" spans="1:10" ht="36" customHeight="1" x14ac:dyDescent="0.2">
      <c r="B113" s="37" t="s">
        <v>155</v>
      </c>
      <c r="C113" s="36"/>
      <c r="D113" s="36"/>
      <c r="E113" s="35"/>
      <c r="F113" s="46">
        <v>1200</v>
      </c>
      <c r="G113" s="45"/>
      <c r="H113" s="45"/>
      <c r="I113" s="45"/>
      <c r="J113" s="44"/>
    </row>
    <row r="114" spans="1:10" ht="36" customHeight="1" x14ac:dyDescent="0.2">
      <c r="B114" s="37" t="s">
        <v>154</v>
      </c>
      <c r="C114" s="36"/>
      <c r="D114" s="36"/>
      <c r="E114" s="35"/>
      <c r="F114" s="46">
        <v>2400</v>
      </c>
      <c r="G114" s="45"/>
      <c r="H114" s="45"/>
      <c r="I114" s="45"/>
      <c r="J114" s="44"/>
    </row>
    <row r="115" spans="1:10" ht="36" customHeight="1" x14ac:dyDescent="0.2">
      <c r="B115" s="37" t="s">
        <v>153</v>
      </c>
      <c r="C115" s="36"/>
      <c r="D115" s="36"/>
      <c r="E115" s="35"/>
      <c r="F115" s="46">
        <v>3600</v>
      </c>
      <c r="G115" s="45"/>
      <c r="H115" s="45"/>
      <c r="I115" s="45"/>
      <c r="J115" s="44"/>
    </row>
    <row r="116" spans="1:10" ht="36" customHeight="1" thickBot="1" x14ac:dyDescent="0.25">
      <c r="B116" s="37" t="s">
        <v>152</v>
      </c>
      <c r="C116" s="36"/>
      <c r="D116" s="36"/>
      <c r="E116" s="35"/>
      <c r="F116" s="46">
        <v>22656</v>
      </c>
      <c r="G116" s="45"/>
      <c r="H116" s="45"/>
      <c r="I116" s="45"/>
      <c r="J116" s="44"/>
    </row>
    <row r="117" spans="1:10" ht="54" customHeight="1" thickBot="1" x14ac:dyDescent="0.25">
      <c r="A117" s="10"/>
      <c r="B117" s="179" t="s">
        <v>266</v>
      </c>
      <c r="C117" s="178"/>
      <c r="D117" s="178"/>
      <c r="E117" s="177"/>
      <c r="F117" s="176" t="str">
        <f>"Цена от "&amp;MIN(F119,F122:J123,H124,F125:J138)&amp;" до "&amp;MAX(F119,F122:J123,H124,F125:J138)</f>
        <v>Цена от 2016 до 129792</v>
      </c>
      <c r="G117" s="175"/>
      <c r="H117" s="175"/>
      <c r="I117" s="175"/>
      <c r="J117" s="174"/>
    </row>
    <row r="118" spans="1:10" ht="24" customHeight="1" thickBot="1" x14ac:dyDescent="0.25">
      <c r="A118" s="10"/>
      <c r="B118" s="25"/>
      <c r="C118" s="24"/>
      <c r="D118" s="24"/>
      <c r="E118" s="23"/>
      <c r="F118" s="22"/>
      <c r="G118" s="21"/>
      <c r="H118" s="21"/>
      <c r="I118" s="21"/>
      <c r="J118" s="20"/>
    </row>
    <row r="119" spans="1:10" ht="36" customHeight="1" x14ac:dyDescent="0.2">
      <c r="A119" s="10"/>
      <c r="B119" s="37" t="s">
        <v>150</v>
      </c>
      <c r="C119" s="36"/>
      <c r="D119" s="36"/>
      <c r="E119" s="35"/>
      <c r="F119" s="46">
        <v>32160</v>
      </c>
      <c r="G119" s="45"/>
      <c r="H119" s="45"/>
      <c r="I119" s="45"/>
      <c r="J119" s="44"/>
    </row>
    <row r="120" spans="1:10" ht="36" customHeight="1" thickBot="1" x14ac:dyDescent="0.25">
      <c r="A120" s="10"/>
      <c r="B120" s="58" t="s">
        <v>149</v>
      </c>
      <c r="C120" s="57"/>
      <c r="D120" s="57"/>
      <c r="E120" s="56"/>
      <c r="F120" s="55">
        <v>3216</v>
      </c>
      <c r="G120" s="54"/>
      <c r="H120" s="54"/>
      <c r="I120" s="54"/>
      <c r="J120" s="53"/>
    </row>
    <row r="121" spans="1:10" ht="24" customHeight="1" thickBot="1" x14ac:dyDescent="0.25">
      <c r="A121" s="10"/>
      <c r="B121" s="25"/>
      <c r="C121" s="24"/>
      <c r="D121" s="24"/>
      <c r="E121" s="23"/>
      <c r="F121" s="22"/>
      <c r="G121" s="21"/>
      <c r="H121" s="21"/>
      <c r="I121" s="21"/>
      <c r="J121" s="20"/>
    </row>
    <row r="122" spans="1:10" ht="36" customHeight="1" x14ac:dyDescent="0.2">
      <c r="A122" s="10" t="s">
        <v>133</v>
      </c>
      <c r="B122" s="31" t="s">
        <v>148</v>
      </c>
      <c r="C122" s="30"/>
      <c r="D122" s="30"/>
      <c r="E122" s="29"/>
      <c r="F122" s="28">
        <v>40128</v>
      </c>
      <c r="G122" s="27"/>
      <c r="H122" s="27"/>
      <c r="I122" s="27"/>
      <c r="J122" s="26"/>
    </row>
    <row r="123" spans="1:10" ht="36" customHeight="1" x14ac:dyDescent="0.2">
      <c r="A123" s="10" t="s">
        <v>133</v>
      </c>
      <c r="B123" s="65" t="s">
        <v>147</v>
      </c>
      <c r="C123" s="64"/>
      <c r="D123" s="64"/>
      <c r="E123" s="63"/>
      <c r="F123" s="46">
        <v>69840</v>
      </c>
      <c r="G123" s="45"/>
      <c r="H123" s="45"/>
      <c r="I123" s="45"/>
      <c r="J123" s="44"/>
    </row>
    <row r="124" spans="1:10" ht="36" customHeight="1" x14ac:dyDescent="0.2">
      <c r="A124" s="10" t="s">
        <v>133</v>
      </c>
      <c r="B124" s="37" t="s">
        <v>146</v>
      </c>
      <c r="C124" s="36"/>
      <c r="D124" s="36"/>
      <c r="E124" s="35"/>
      <c r="F124" s="173">
        <f>H124*1.2</f>
        <v>30009.599999999999</v>
      </c>
      <c r="G124" s="172">
        <f>H124*1.1</f>
        <v>27508.800000000003</v>
      </c>
      <c r="H124" s="172">
        <v>25008</v>
      </c>
      <c r="I124" s="172">
        <f>H124*0.75</f>
        <v>18756</v>
      </c>
      <c r="J124" s="171">
        <f>H124*0.5</f>
        <v>12504</v>
      </c>
    </row>
    <row r="125" spans="1:10" ht="36" customHeight="1" x14ac:dyDescent="0.2">
      <c r="A125" s="10" t="s">
        <v>133</v>
      </c>
      <c r="B125" s="37" t="s">
        <v>145</v>
      </c>
      <c r="C125" s="36"/>
      <c r="D125" s="36"/>
      <c r="E125" s="35"/>
      <c r="F125" s="46">
        <v>9456</v>
      </c>
      <c r="G125" s="45"/>
      <c r="H125" s="45"/>
      <c r="I125" s="45"/>
      <c r="J125" s="44"/>
    </row>
    <row r="126" spans="1:10" ht="36" customHeight="1" x14ac:dyDescent="0.2">
      <c r="A126" s="10" t="s">
        <v>133</v>
      </c>
      <c r="B126" s="37" t="s">
        <v>144</v>
      </c>
      <c r="C126" s="36"/>
      <c r="D126" s="36"/>
      <c r="E126" s="35"/>
      <c r="F126" s="46">
        <v>25008</v>
      </c>
      <c r="G126" s="45"/>
      <c r="H126" s="45"/>
      <c r="I126" s="45"/>
      <c r="J126" s="44"/>
    </row>
    <row r="127" spans="1:10" ht="36" customHeight="1" x14ac:dyDescent="0.2">
      <c r="A127" s="10" t="s">
        <v>133</v>
      </c>
      <c r="B127" s="37" t="s">
        <v>143</v>
      </c>
      <c r="C127" s="36"/>
      <c r="D127" s="36"/>
      <c r="E127" s="35"/>
      <c r="F127" s="46">
        <v>80256</v>
      </c>
      <c r="G127" s="45"/>
      <c r="H127" s="45"/>
      <c r="I127" s="45"/>
      <c r="J127" s="44"/>
    </row>
    <row r="128" spans="1:10" ht="36" customHeight="1" x14ac:dyDescent="0.2">
      <c r="A128" s="10" t="s">
        <v>133</v>
      </c>
      <c r="B128" s="37" t="s">
        <v>142</v>
      </c>
      <c r="C128" s="36"/>
      <c r="D128" s="36"/>
      <c r="E128" s="35"/>
      <c r="F128" s="46">
        <v>40128</v>
      </c>
      <c r="G128" s="45"/>
      <c r="H128" s="45"/>
      <c r="I128" s="45"/>
      <c r="J128" s="44"/>
    </row>
    <row r="129" spans="1:10" ht="36" customHeight="1" x14ac:dyDescent="0.2">
      <c r="A129" s="10" t="s">
        <v>133</v>
      </c>
      <c r="B129" s="37" t="s">
        <v>141</v>
      </c>
      <c r="C129" s="36"/>
      <c r="D129" s="36"/>
      <c r="E129" s="35"/>
      <c r="F129" s="46">
        <v>48153.599999999999</v>
      </c>
      <c r="G129" s="45"/>
      <c r="H129" s="45"/>
      <c r="I129" s="45"/>
      <c r="J129" s="44"/>
    </row>
    <row r="130" spans="1:10" ht="36" customHeight="1" x14ac:dyDescent="0.2">
      <c r="A130" s="10" t="s">
        <v>133</v>
      </c>
      <c r="B130" s="37" t="s">
        <v>140</v>
      </c>
      <c r="C130" s="36"/>
      <c r="D130" s="36"/>
      <c r="E130" s="35"/>
      <c r="F130" s="46">
        <v>67200</v>
      </c>
      <c r="G130" s="45"/>
      <c r="H130" s="45"/>
      <c r="I130" s="45"/>
      <c r="J130" s="44"/>
    </row>
    <row r="131" spans="1:10" ht="36" customHeight="1" x14ac:dyDescent="0.2">
      <c r="A131" s="10" t="s">
        <v>133</v>
      </c>
      <c r="B131" s="37" t="s">
        <v>139</v>
      </c>
      <c r="C131" s="36"/>
      <c r="D131" s="36"/>
      <c r="E131" s="35"/>
      <c r="F131" s="46">
        <v>40128</v>
      </c>
      <c r="G131" s="45"/>
      <c r="H131" s="45"/>
      <c r="I131" s="45"/>
      <c r="J131" s="44"/>
    </row>
    <row r="132" spans="1:10" ht="36" customHeight="1" x14ac:dyDescent="0.2">
      <c r="A132" s="10" t="s">
        <v>133</v>
      </c>
      <c r="B132" s="37" t="s">
        <v>138</v>
      </c>
      <c r="C132" s="36"/>
      <c r="D132" s="36"/>
      <c r="E132" s="35"/>
      <c r="F132" s="46">
        <v>82128</v>
      </c>
      <c r="G132" s="45"/>
      <c r="H132" s="45"/>
      <c r="I132" s="45"/>
      <c r="J132" s="44"/>
    </row>
    <row r="133" spans="1:10" ht="36" customHeight="1" x14ac:dyDescent="0.2">
      <c r="A133" s="10"/>
      <c r="B133" s="37" t="s">
        <v>274</v>
      </c>
      <c r="C133" s="36"/>
      <c r="D133" s="36"/>
      <c r="E133" s="35"/>
      <c r="F133" s="46">
        <v>108000</v>
      </c>
      <c r="G133" s="45"/>
      <c r="H133" s="45"/>
      <c r="I133" s="45"/>
      <c r="J133" s="44"/>
    </row>
    <row r="134" spans="1:10" ht="36" customHeight="1" x14ac:dyDescent="0.2">
      <c r="A134" s="10" t="s">
        <v>133</v>
      </c>
      <c r="B134" s="31" t="s">
        <v>137</v>
      </c>
      <c r="C134" s="30"/>
      <c r="D134" s="30"/>
      <c r="E134" s="29"/>
      <c r="F134" s="46">
        <v>2016</v>
      </c>
      <c r="G134" s="45"/>
      <c r="H134" s="45"/>
      <c r="I134" s="45"/>
      <c r="J134" s="44"/>
    </row>
    <row r="135" spans="1:10" ht="36" customHeight="1" x14ac:dyDescent="0.2">
      <c r="A135" s="10"/>
      <c r="B135" s="65" t="s">
        <v>136</v>
      </c>
      <c r="C135" s="64"/>
      <c r="D135" s="64"/>
      <c r="E135" s="63"/>
      <c r="F135" s="46">
        <v>31632</v>
      </c>
      <c r="G135" s="45"/>
      <c r="H135" s="45"/>
      <c r="I135" s="45"/>
      <c r="J135" s="44"/>
    </row>
    <row r="136" spans="1:10" ht="36" customHeight="1" x14ac:dyDescent="0.2">
      <c r="B136" s="65" t="s">
        <v>135</v>
      </c>
      <c r="C136" s="64"/>
      <c r="D136" s="64"/>
      <c r="E136" s="63"/>
      <c r="F136" s="46">
        <v>26448</v>
      </c>
      <c r="G136" s="45"/>
      <c r="H136" s="45"/>
      <c r="I136" s="45"/>
      <c r="J136" s="44"/>
    </row>
    <row r="137" spans="1:10" ht="36" customHeight="1" x14ac:dyDescent="0.2">
      <c r="A137" s="10" t="s">
        <v>133</v>
      </c>
      <c r="B137" s="65" t="s">
        <v>134</v>
      </c>
      <c r="C137" s="64"/>
      <c r="D137" s="64"/>
      <c r="E137" s="63"/>
      <c r="F137" s="46">
        <v>129792</v>
      </c>
      <c r="G137" s="45"/>
      <c r="H137" s="45"/>
      <c r="I137" s="45"/>
      <c r="J137" s="44"/>
    </row>
    <row r="138" spans="1:10" ht="36" customHeight="1" x14ac:dyDescent="0.2">
      <c r="A138" s="10" t="s">
        <v>133</v>
      </c>
      <c r="B138" s="37" t="s">
        <v>132</v>
      </c>
      <c r="C138" s="36"/>
      <c r="D138" s="36"/>
      <c r="E138" s="35"/>
      <c r="F138" s="46">
        <v>73152</v>
      </c>
      <c r="G138" s="45"/>
      <c r="H138" s="45"/>
      <c r="I138" s="45"/>
      <c r="J138" s="44"/>
    </row>
    <row r="139" spans="1:10" ht="36" customHeight="1" x14ac:dyDescent="0.2">
      <c r="A139" s="10" t="s">
        <v>103</v>
      </c>
      <c r="B139" s="37" t="s">
        <v>131</v>
      </c>
      <c r="C139" s="36"/>
      <c r="D139" s="36"/>
      <c r="E139" s="35"/>
      <c r="F139" s="46">
        <v>56640</v>
      </c>
      <c r="G139" s="45"/>
      <c r="H139" s="45"/>
      <c r="I139" s="45"/>
      <c r="J139" s="44"/>
    </row>
    <row r="140" spans="1:10" ht="36" customHeight="1" x14ac:dyDescent="0.2">
      <c r="A140" s="10" t="s">
        <v>103</v>
      </c>
      <c r="B140" s="37" t="s">
        <v>130</v>
      </c>
      <c r="C140" s="36"/>
      <c r="D140" s="36"/>
      <c r="E140" s="35"/>
      <c r="F140" s="46">
        <v>97920</v>
      </c>
      <c r="G140" s="45"/>
      <c r="H140" s="45"/>
      <c r="I140" s="45"/>
      <c r="J140" s="44"/>
    </row>
    <row r="141" spans="1:10" ht="36" customHeight="1" x14ac:dyDescent="0.2">
      <c r="A141" s="10" t="s">
        <v>103</v>
      </c>
      <c r="B141" s="37" t="s">
        <v>129</v>
      </c>
      <c r="C141" s="36"/>
      <c r="D141" s="36"/>
      <c r="E141" s="35"/>
      <c r="F141" s="173">
        <f>H141*1.2</f>
        <v>42048</v>
      </c>
      <c r="G141" s="172">
        <f>H141*1.1</f>
        <v>38544</v>
      </c>
      <c r="H141" s="172">
        <v>35040</v>
      </c>
      <c r="I141" s="172">
        <f>H141*0.75</f>
        <v>26280</v>
      </c>
      <c r="J141" s="171">
        <f>H141*0.5</f>
        <v>17520</v>
      </c>
    </row>
    <row r="142" spans="1:10" ht="36" customHeight="1" x14ac:dyDescent="0.2">
      <c r="A142" s="10" t="s">
        <v>103</v>
      </c>
      <c r="B142" s="37" t="s">
        <v>128</v>
      </c>
      <c r="C142" s="36"/>
      <c r="D142" s="36"/>
      <c r="E142" s="35"/>
      <c r="F142" s="46">
        <v>13440</v>
      </c>
      <c r="G142" s="45"/>
      <c r="H142" s="45"/>
      <c r="I142" s="45"/>
      <c r="J142" s="44"/>
    </row>
    <row r="143" spans="1:10" ht="36" customHeight="1" x14ac:dyDescent="0.2">
      <c r="A143" s="10" t="s">
        <v>103</v>
      </c>
      <c r="B143" s="37" t="s">
        <v>127</v>
      </c>
      <c r="C143" s="36"/>
      <c r="D143" s="36"/>
      <c r="E143" s="35"/>
      <c r="F143" s="46">
        <v>35040</v>
      </c>
      <c r="G143" s="45"/>
      <c r="H143" s="45"/>
      <c r="I143" s="45"/>
      <c r="J143" s="44"/>
    </row>
    <row r="144" spans="1:10" ht="36" customHeight="1" x14ac:dyDescent="0.2">
      <c r="A144" s="10" t="s">
        <v>103</v>
      </c>
      <c r="B144" s="37" t="s">
        <v>126</v>
      </c>
      <c r="C144" s="36"/>
      <c r="D144" s="36"/>
      <c r="E144" s="35"/>
      <c r="F144" s="46">
        <v>112800</v>
      </c>
      <c r="G144" s="45"/>
      <c r="H144" s="45"/>
      <c r="I144" s="45"/>
      <c r="J144" s="44"/>
    </row>
    <row r="145" spans="1:10" ht="36" customHeight="1" x14ac:dyDescent="0.2">
      <c r="A145" s="10" t="s">
        <v>103</v>
      </c>
      <c r="B145" s="37" t="s">
        <v>125</v>
      </c>
      <c r="C145" s="36"/>
      <c r="D145" s="36"/>
      <c r="E145" s="35"/>
      <c r="F145" s="46">
        <v>56640</v>
      </c>
      <c r="G145" s="45"/>
      <c r="H145" s="45"/>
      <c r="I145" s="45"/>
      <c r="J145" s="44"/>
    </row>
    <row r="146" spans="1:10" ht="36" customHeight="1" x14ac:dyDescent="0.2">
      <c r="A146" s="10" t="s">
        <v>103</v>
      </c>
      <c r="B146" s="58" t="s">
        <v>124</v>
      </c>
      <c r="C146" s="57"/>
      <c r="D146" s="57"/>
      <c r="E146" s="56"/>
      <c r="F146" s="55">
        <v>67968</v>
      </c>
      <c r="G146" s="54"/>
      <c r="H146" s="54"/>
      <c r="I146" s="54"/>
      <c r="J146" s="53"/>
    </row>
    <row r="147" spans="1:10" ht="36" customHeight="1" x14ac:dyDescent="0.2">
      <c r="A147" s="10" t="s">
        <v>103</v>
      </c>
      <c r="B147" s="37" t="s">
        <v>123</v>
      </c>
      <c r="C147" s="36"/>
      <c r="D147" s="36"/>
      <c r="E147" s="35"/>
      <c r="F147" s="46">
        <v>94080</v>
      </c>
      <c r="G147" s="45"/>
      <c r="H147" s="45"/>
      <c r="I147" s="45"/>
      <c r="J147" s="44"/>
    </row>
    <row r="148" spans="1:10" ht="36" customHeight="1" x14ac:dyDescent="0.2">
      <c r="A148" s="10" t="s">
        <v>103</v>
      </c>
      <c r="B148" s="37" t="s">
        <v>122</v>
      </c>
      <c r="C148" s="36"/>
      <c r="D148" s="36"/>
      <c r="E148" s="35"/>
      <c r="F148" s="46">
        <v>56640</v>
      </c>
      <c r="G148" s="45"/>
      <c r="H148" s="45"/>
      <c r="I148" s="45"/>
      <c r="J148" s="44"/>
    </row>
    <row r="149" spans="1:10" ht="36" customHeight="1" x14ac:dyDescent="0.2">
      <c r="A149" s="10" t="s">
        <v>103</v>
      </c>
      <c r="B149" s="37" t="s">
        <v>121</v>
      </c>
      <c r="C149" s="36"/>
      <c r="D149" s="36"/>
      <c r="E149" s="35"/>
      <c r="F149" s="46">
        <v>115200</v>
      </c>
      <c r="G149" s="45"/>
      <c r="H149" s="45"/>
      <c r="I149" s="45"/>
      <c r="J149" s="44"/>
    </row>
    <row r="150" spans="1:10" ht="36" customHeight="1" x14ac:dyDescent="0.2">
      <c r="A150" s="10" t="s">
        <v>103</v>
      </c>
      <c r="B150" s="37" t="s">
        <v>120</v>
      </c>
      <c r="C150" s="36"/>
      <c r="D150" s="36"/>
      <c r="E150" s="35"/>
      <c r="F150" s="46">
        <v>2880</v>
      </c>
      <c r="G150" s="45"/>
      <c r="H150" s="45"/>
      <c r="I150" s="45"/>
      <c r="J150" s="44"/>
    </row>
    <row r="151" spans="1:10" ht="36" customHeight="1" x14ac:dyDescent="0.2">
      <c r="A151" s="10" t="s">
        <v>103</v>
      </c>
      <c r="B151" s="37" t="s">
        <v>119</v>
      </c>
      <c r="C151" s="36"/>
      <c r="D151" s="36"/>
      <c r="E151" s="35"/>
      <c r="F151" s="46">
        <v>181920</v>
      </c>
      <c r="G151" s="45"/>
      <c r="H151" s="45"/>
      <c r="I151" s="45"/>
      <c r="J151" s="44"/>
    </row>
    <row r="152" spans="1:10" ht="36" customHeight="1" thickBot="1" x14ac:dyDescent="0.25">
      <c r="A152" s="10" t="s">
        <v>103</v>
      </c>
      <c r="B152" s="37" t="s">
        <v>118</v>
      </c>
      <c r="C152" s="36"/>
      <c r="D152" s="36"/>
      <c r="E152" s="35"/>
      <c r="F152" s="46">
        <v>102720</v>
      </c>
      <c r="G152" s="45"/>
      <c r="H152" s="45"/>
      <c r="I152" s="45"/>
      <c r="J152" s="44"/>
    </row>
    <row r="153" spans="1:10" ht="54" customHeight="1" thickBot="1" x14ac:dyDescent="0.25">
      <c r="A153" s="10"/>
      <c r="B153" s="52" t="s">
        <v>117</v>
      </c>
      <c r="C153" s="51"/>
      <c r="D153" s="51"/>
      <c r="E153" s="50"/>
      <c r="F153" s="49"/>
      <c r="G153" s="48"/>
      <c r="H153" s="48"/>
      <c r="I153" s="48"/>
      <c r="J153" s="47"/>
    </row>
    <row r="154" spans="1:10" ht="36" customHeight="1" x14ac:dyDescent="0.2">
      <c r="A154" s="10"/>
      <c r="B154" s="31" t="s">
        <v>116</v>
      </c>
      <c r="C154" s="30"/>
      <c r="D154" s="30"/>
      <c r="E154" s="29"/>
      <c r="F154" s="28">
        <v>39648</v>
      </c>
      <c r="G154" s="27"/>
      <c r="H154" s="27"/>
      <c r="I154" s="27"/>
      <c r="J154" s="26"/>
    </row>
    <row r="155" spans="1:10" ht="36" customHeight="1" x14ac:dyDescent="0.2">
      <c r="A155" s="10"/>
      <c r="B155" s="37" t="s">
        <v>115</v>
      </c>
      <c r="C155" s="36"/>
      <c r="D155" s="36"/>
      <c r="E155" s="35"/>
      <c r="F155" s="46">
        <v>79296</v>
      </c>
      <c r="G155" s="45"/>
      <c r="H155" s="45"/>
      <c r="I155" s="45"/>
      <c r="J155" s="44"/>
    </row>
    <row r="156" spans="1:10" ht="36" customHeight="1" x14ac:dyDescent="0.2">
      <c r="A156" s="10"/>
      <c r="B156" s="37" t="s">
        <v>114</v>
      </c>
      <c r="C156" s="36"/>
      <c r="D156" s="36"/>
      <c r="E156" s="35"/>
      <c r="F156" s="46">
        <v>99120</v>
      </c>
      <c r="G156" s="45"/>
      <c r="H156" s="45"/>
      <c r="I156" s="45"/>
      <c r="J156" s="44"/>
    </row>
    <row r="157" spans="1:10" ht="36" customHeight="1" x14ac:dyDescent="0.2">
      <c r="A157" s="10"/>
      <c r="B157" s="37" t="s">
        <v>113</v>
      </c>
      <c r="C157" s="36"/>
      <c r="D157" s="36"/>
      <c r="E157" s="35"/>
      <c r="F157" s="46">
        <v>1416</v>
      </c>
      <c r="G157" s="45"/>
      <c r="H157" s="45"/>
      <c r="I157" s="45"/>
      <c r="J157" s="44"/>
    </row>
    <row r="158" spans="1:10" ht="36" customHeight="1" x14ac:dyDescent="0.2">
      <c r="A158" s="10"/>
      <c r="B158" s="37" t="s">
        <v>112</v>
      </c>
      <c r="C158" s="36"/>
      <c r="D158" s="36"/>
      <c r="E158" s="35"/>
      <c r="F158" s="46">
        <v>59472</v>
      </c>
      <c r="G158" s="45"/>
      <c r="H158" s="45"/>
      <c r="I158" s="45"/>
      <c r="J158" s="44"/>
    </row>
    <row r="159" spans="1:10" ht="36" customHeight="1" x14ac:dyDescent="0.2">
      <c r="A159" s="10"/>
      <c r="B159" s="37" t="s">
        <v>111</v>
      </c>
      <c r="C159" s="36"/>
      <c r="D159" s="36"/>
      <c r="E159" s="35"/>
      <c r="F159" s="46">
        <v>118944</v>
      </c>
      <c r="G159" s="45"/>
      <c r="H159" s="45"/>
      <c r="I159" s="45"/>
      <c r="J159" s="44"/>
    </row>
    <row r="160" spans="1:10" ht="36" customHeight="1" x14ac:dyDescent="0.2">
      <c r="A160" s="10"/>
      <c r="B160" s="37" t="s">
        <v>110</v>
      </c>
      <c r="C160" s="36"/>
      <c r="D160" s="36"/>
      <c r="E160" s="35"/>
      <c r="F160" s="46">
        <v>148680</v>
      </c>
      <c r="G160" s="45"/>
      <c r="H160" s="45"/>
      <c r="I160" s="45"/>
      <c r="J160" s="44"/>
    </row>
    <row r="161" spans="1:10" ht="36" customHeight="1" thickBot="1" x14ac:dyDescent="0.25">
      <c r="A161" s="10"/>
      <c r="B161" s="43" t="s">
        <v>109</v>
      </c>
      <c r="C161" s="42"/>
      <c r="D161" s="42"/>
      <c r="E161" s="41"/>
      <c r="F161" s="34">
        <v>1896</v>
      </c>
      <c r="G161" s="33"/>
      <c r="H161" s="33"/>
      <c r="I161" s="33"/>
      <c r="J161" s="32"/>
    </row>
    <row r="162" spans="1:10" ht="24" customHeight="1" thickBot="1" x14ac:dyDescent="0.25">
      <c r="A162" s="10"/>
      <c r="B162" s="25"/>
      <c r="C162" s="24"/>
      <c r="D162" s="24"/>
      <c r="E162" s="23"/>
      <c r="F162" s="22"/>
      <c r="G162" s="21"/>
      <c r="H162" s="21"/>
      <c r="I162" s="21"/>
      <c r="J162" s="20"/>
    </row>
    <row r="163" spans="1:10" ht="36" customHeight="1" thickBot="1" x14ac:dyDescent="0.25">
      <c r="B163" s="40" t="s">
        <v>108</v>
      </c>
      <c r="C163" s="39"/>
      <c r="D163" s="39"/>
      <c r="E163" s="39"/>
      <c r="F163" s="39"/>
      <c r="G163" s="39"/>
      <c r="H163" s="39"/>
      <c r="I163" s="39"/>
      <c r="J163" s="38"/>
    </row>
    <row r="164" spans="1:10" ht="36" customHeight="1" thickBot="1" x14ac:dyDescent="0.25">
      <c r="A164" s="10"/>
      <c r="B164" s="313" t="s">
        <v>107</v>
      </c>
      <c r="C164" s="312"/>
      <c r="D164" s="312"/>
      <c r="E164" s="311"/>
      <c r="F164" s="310">
        <v>20064</v>
      </c>
      <c r="G164" s="309"/>
      <c r="H164" s="309"/>
      <c r="I164" s="309"/>
      <c r="J164" s="308"/>
    </row>
    <row r="165" spans="1:10" ht="24" thickBot="1" x14ac:dyDescent="0.25">
      <c r="A165" s="10"/>
      <c r="B165" s="25"/>
      <c r="C165" s="24"/>
      <c r="D165" s="24"/>
      <c r="E165" s="23"/>
      <c r="F165" s="22"/>
      <c r="G165" s="21"/>
      <c r="H165" s="21"/>
      <c r="I165" s="21"/>
      <c r="J165" s="20"/>
    </row>
    <row r="166" spans="1:10" ht="36" customHeight="1" thickBot="1" x14ac:dyDescent="0.25">
      <c r="A166" s="10"/>
      <c r="B166" s="31" t="s">
        <v>106</v>
      </c>
      <c r="C166" s="30"/>
      <c r="D166" s="30"/>
      <c r="E166" s="29"/>
      <c r="F166" s="34"/>
      <c r="G166" s="33"/>
      <c r="H166" s="33"/>
      <c r="I166" s="33"/>
      <c r="J166" s="32"/>
    </row>
    <row r="167" spans="1:10" ht="24" thickBot="1" x14ac:dyDescent="0.25">
      <c r="A167" s="10"/>
      <c r="B167" s="25"/>
      <c r="C167" s="24"/>
      <c r="D167" s="24"/>
      <c r="E167" s="23"/>
      <c r="F167" s="22"/>
      <c r="G167" s="21"/>
      <c r="H167" s="21"/>
      <c r="I167" s="21"/>
      <c r="J167" s="20"/>
    </row>
    <row r="168" spans="1:10" ht="18" customHeight="1" x14ac:dyDescent="0.2">
      <c r="A168" s="10"/>
      <c r="B168" s="19"/>
      <c r="C168" s="18"/>
      <c r="D168" s="18"/>
      <c r="E168" s="18"/>
      <c r="F168" s="17"/>
      <c r="G168" s="17"/>
      <c r="H168" s="17"/>
      <c r="I168" s="17"/>
      <c r="J168" s="17"/>
    </row>
    <row r="169" spans="1:10" ht="67.5" customHeight="1" x14ac:dyDescent="0.2">
      <c r="A169" s="10"/>
      <c r="B169" s="16" t="s">
        <v>276</v>
      </c>
      <c r="C169" s="16"/>
      <c r="D169" s="16"/>
      <c r="E169" s="16"/>
      <c r="F169" s="16"/>
      <c r="G169" s="16"/>
      <c r="H169" s="16"/>
      <c r="I169" s="16"/>
      <c r="J169" s="16"/>
    </row>
    <row r="170" spans="1:10" ht="40.5" customHeight="1" x14ac:dyDescent="0.2">
      <c r="A170" s="10"/>
      <c r="B170" s="16" t="s">
        <v>104</v>
      </c>
      <c r="C170" s="16"/>
      <c r="D170" s="16"/>
      <c r="E170" s="16"/>
      <c r="F170" s="16"/>
      <c r="G170" s="16"/>
      <c r="H170" s="16"/>
      <c r="I170" s="16"/>
      <c r="J170" s="16"/>
    </row>
    <row r="171" spans="1:10" ht="27" customHeight="1" x14ac:dyDescent="0.2">
      <c r="A171" s="10" t="s">
        <v>103</v>
      </c>
      <c r="B171" s="14" t="s">
        <v>102</v>
      </c>
      <c r="C171" s="14"/>
      <c r="D171" s="14"/>
      <c r="E171" s="14"/>
      <c r="F171" s="14"/>
      <c r="G171" s="14"/>
      <c r="H171" s="14"/>
      <c r="I171" s="14"/>
      <c r="J171" s="14"/>
    </row>
    <row r="172" spans="1:10" ht="27" customHeight="1" x14ac:dyDescent="0.2">
      <c r="A172" s="10"/>
      <c r="B172" s="14" t="s">
        <v>101</v>
      </c>
      <c r="C172" s="14"/>
      <c r="D172" s="14"/>
      <c r="E172" s="14"/>
      <c r="F172" s="14"/>
      <c r="G172" s="14"/>
      <c r="H172" s="14"/>
      <c r="I172" s="14"/>
      <c r="J172" s="14"/>
    </row>
    <row r="173" spans="1:10" ht="40.5" customHeight="1" x14ac:dyDescent="0.2">
      <c r="A173" s="10"/>
      <c r="B173" s="12" t="s">
        <v>100</v>
      </c>
      <c r="C173" s="12"/>
      <c r="D173" s="12"/>
      <c r="E173" s="12"/>
      <c r="F173" s="12"/>
      <c r="G173" s="12"/>
      <c r="H173" s="12"/>
      <c r="I173" s="12"/>
      <c r="J173" s="12"/>
    </row>
    <row r="174" spans="1:10" ht="18" customHeight="1" x14ac:dyDescent="0.2">
      <c r="A174" s="10"/>
    </row>
  </sheetData>
  <sheetProtection selectLockedCells="1" selectUnlockedCells="1"/>
  <mergeCells count="327">
    <mergeCell ref="B159:E159"/>
    <mergeCell ref="B160:E160"/>
    <mergeCell ref="B161:E161"/>
    <mergeCell ref="F154:J154"/>
    <mergeCell ref="F155:J155"/>
    <mergeCell ref="F156:J156"/>
    <mergeCell ref="B169:J169"/>
    <mergeCell ref="F146:J146"/>
    <mergeCell ref="B153:E153"/>
    <mergeCell ref="F153:J153"/>
    <mergeCell ref="B147:E147"/>
    <mergeCell ref="B154:E154"/>
    <mergeCell ref="B155:E155"/>
    <mergeCell ref="B156:E156"/>
    <mergeCell ref="B157:E157"/>
    <mergeCell ref="B158:E158"/>
    <mergeCell ref="F68:J68"/>
    <mergeCell ref="B69:E69"/>
    <mergeCell ref="F69:J69"/>
    <mergeCell ref="B64:E64"/>
    <mergeCell ref="F64:J64"/>
    <mergeCell ref="B65:E65"/>
    <mergeCell ref="F65:J65"/>
    <mergeCell ref="B66:E66"/>
    <mergeCell ref="F66:J66"/>
    <mergeCell ref="B150:E150"/>
    <mergeCell ref="F150:J150"/>
    <mergeCell ref="B118:E118"/>
    <mergeCell ref="F118:J118"/>
    <mergeCell ref="B61:E61"/>
    <mergeCell ref="F61:J61"/>
    <mergeCell ref="B62:E62"/>
    <mergeCell ref="F62:J62"/>
    <mergeCell ref="B63:E63"/>
    <mergeCell ref="F63:J63"/>
    <mergeCell ref="B152:E152"/>
    <mergeCell ref="F152:J152"/>
    <mergeCell ref="B140:E140"/>
    <mergeCell ref="F140:J140"/>
    <mergeCell ref="B144:E144"/>
    <mergeCell ref="F144:J144"/>
    <mergeCell ref="B149:E149"/>
    <mergeCell ref="F149:J149"/>
    <mergeCell ref="B151:E151"/>
    <mergeCell ref="F151:J151"/>
    <mergeCell ref="F73:J73"/>
    <mergeCell ref="F76:J76"/>
    <mergeCell ref="B146:E146"/>
    <mergeCell ref="F147:J147"/>
    <mergeCell ref="B148:E148"/>
    <mergeCell ref="F148:J148"/>
    <mergeCell ref="B145:E145"/>
    <mergeCell ref="F145:J145"/>
    <mergeCell ref="B139:E139"/>
    <mergeCell ref="F139:J139"/>
    <mergeCell ref="F165:J165"/>
    <mergeCell ref="B166:E166"/>
    <mergeCell ref="F166:J166"/>
    <mergeCell ref="B167:E167"/>
    <mergeCell ref="F167:J167"/>
    <mergeCell ref="B162:E162"/>
    <mergeCell ref="F162:J162"/>
    <mergeCell ref="B163:J163"/>
    <mergeCell ref="B164:E164"/>
    <mergeCell ref="F164:J164"/>
    <mergeCell ref="B173:J173"/>
    <mergeCell ref="B171:J171"/>
    <mergeCell ref="B172:J172"/>
    <mergeCell ref="B170:J170"/>
    <mergeCell ref="F157:J157"/>
    <mergeCell ref="F158:J158"/>
    <mergeCell ref="F159:J159"/>
    <mergeCell ref="F160:J160"/>
    <mergeCell ref="F161:J161"/>
    <mergeCell ref="B165:E165"/>
    <mergeCell ref="F132:J132"/>
    <mergeCell ref="B123:E123"/>
    <mergeCell ref="F123:J123"/>
    <mergeCell ref="B128:E128"/>
    <mergeCell ref="F128:J128"/>
    <mergeCell ref="B129:E129"/>
    <mergeCell ref="F129:J129"/>
    <mergeCell ref="B127:E127"/>
    <mergeCell ref="F134:J134"/>
    <mergeCell ref="B134:E134"/>
    <mergeCell ref="B121:E121"/>
    <mergeCell ref="F121:J121"/>
    <mergeCell ref="F127:J127"/>
    <mergeCell ref="B130:E130"/>
    <mergeCell ref="F130:J130"/>
    <mergeCell ref="B131:E131"/>
    <mergeCell ref="F131:J131"/>
    <mergeCell ref="B132:E132"/>
    <mergeCell ref="B138:E138"/>
    <mergeCell ref="F138:J138"/>
    <mergeCell ref="F137:J137"/>
    <mergeCell ref="F135:J135"/>
    <mergeCell ref="F136:J136"/>
    <mergeCell ref="B137:E137"/>
    <mergeCell ref="B135:E135"/>
    <mergeCell ref="B136:E136"/>
    <mergeCell ref="B109:E109"/>
    <mergeCell ref="B142:E142"/>
    <mergeCell ref="F142:J142"/>
    <mergeCell ref="B141:E141"/>
    <mergeCell ref="B143:E143"/>
    <mergeCell ref="F143:J143"/>
    <mergeCell ref="B119:E119"/>
    <mergeCell ref="F119:J119"/>
    <mergeCell ref="B120:E120"/>
    <mergeCell ref="F120:J120"/>
    <mergeCell ref="B111:E111"/>
    <mergeCell ref="F111:J111"/>
    <mergeCell ref="B110:E110"/>
    <mergeCell ref="F110:J110"/>
    <mergeCell ref="B125:E125"/>
    <mergeCell ref="F125:J125"/>
    <mergeCell ref="F114:J114"/>
    <mergeCell ref="B115:E115"/>
    <mergeCell ref="F115:J115"/>
    <mergeCell ref="B124:E124"/>
    <mergeCell ref="B117:E117"/>
    <mergeCell ref="F117:J117"/>
    <mergeCell ref="B122:E122"/>
    <mergeCell ref="F122:J122"/>
    <mergeCell ref="F109:J109"/>
    <mergeCell ref="B116:E116"/>
    <mergeCell ref="F116:J116"/>
    <mergeCell ref="B126:E126"/>
    <mergeCell ref="F126:J126"/>
    <mergeCell ref="B108:E108"/>
    <mergeCell ref="F108:J108"/>
    <mergeCell ref="B113:E113"/>
    <mergeCell ref="F113:J113"/>
    <mergeCell ref="B114:E114"/>
    <mergeCell ref="B101:E101"/>
    <mergeCell ref="F101:J101"/>
    <mergeCell ref="B102:E102"/>
    <mergeCell ref="F102:J102"/>
    <mergeCell ref="B103:E103"/>
    <mergeCell ref="F103:J103"/>
    <mergeCell ref="B104:E104"/>
    <mergeCell ref="F104:J104"/>
    <mergeCell ref="B105:E105"/>
    <mergeCell ref="F105:J105"/>
    <mergeCell ref="B112:E112"/>
    <mergeCell ref="F112:J112"/>
    <mergeCell ref="B106:E106"/>
    <mergeCell ref="F106:J106"/>
    <mergeCell ref="B107:E107"/>
    <mergeCell ref="F107:J107"/>
    <mergeCell ref="B95:E95"/>
    <mergeCell ref="F95:J95"/>
    <mergeCell ref="B96:E96"/>
    <mergeCell ref="F96:J96"/>
    <mergeCell ref="B97:E97"/>
    <mergeCell ref="F97:J97"/>
    <mergeCell ref="B98:E98"/>
    <mergeCell ref="F98:J98"/>
    <mergeCell ref="B99:E99"/>
    <mergeCell ref="F99:J99"/>
    <mergeCell ref="B100:E100"/>
    <mergeCell ref="F100:J100"/>
    <mergeCell ref="B89:E89"/>
    <mergeCell ref="F89:J8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88:E88"/>
    <mergeCell ref="F88:J88"/>
    <mergeCell ref="B83:E83"/>
    <mergeCell ref="F83:J83"/>
    <mergeCell ref="B84:E84"/>
    <mergeCell ref="F84:J84"/>
    <mergeCell ref="B85:E85"/>
    <mergeCell ref="F85:J85"/>
    <mergeCell ref="F74:J74"/>
    <mergeCell ref="F75:J75"/>
    <mergeCell ref="B86:E86"/>
    <mergeCell ref="F86:J86"/>
    <mergeCell ref="B87:E87"/>
    <mergeCell ref="F87:J87"/>
    <mergeCell ref="B78:E78"/>
    <mergeCell ref="B79:E79"/>
    <mergeCell ref="B80:E80"/>
    <mergeCell ref="B81:E81"/>
    <mergeCell ref="F81:J81"/>
    <mergeCell ref="F72:J72"/>
    <mergeCell ref="F77:J77"/>
    <mergeCell ref="F78:J78"/>
    <mergeCell ref="F79:J79"/>
    <mergeCell ref="F80:J80"/>
    <mergeCell ref="B71:E71"/>
    <mergeCell ref="F71:J71"/>
    <mergeCell ref="B82:E82"/>
    <mergeCell ref="F82:J82"/>
    <mergeCell ref="B72:E72"/>
    <mergeCell ref="B73:E73"/>
    <mergeCell ref="B74:E74"/>
    <mergeCell ref="B75:E75"/>
    <mergeCell ref="B76:E76"/>
    <mergeCell ref="B77:E77"/>
    <mergeCell ref="F46:J46"/>
    <mergeCell ref="F47:J47"/>
    <mergeCell ref="F48:J48"/>
    <mergeCell ref="F49:J49"/>
    <mergeCell ref="F50:J50"/>
    <mergeCell ref="B70:E70"/>
    <mergeCell ref="F70:J70"/>
    <mergeCell ref="B67:E67"/>
    <mergeCell ref="F67:J67"/>
    <mergeCell ref="B68:E68"/>
    <mergeCell ref="B59:E59"/>
    <mergeCell ref="F59:J59"/>
    <mergeCell ref="B60:E60"/>
    <mergeCell ref="F60:J60"/>
    <mergeCell ref="B55:E55"/>
    <mergeCell ref="F55:J55"/>
    <mergeCell ref="B56:E56"/>
    <mergeCell ref="F56:J56"/>
    <mergeCell ref="B57:E57"/>
    <mergeCell ref="F57:J57"/>
    <mergeCell ref="B47:E47"/>
    <mergeCell ref="B48:E48"/>
    <mergeCell ref="B49:E49"/>
    <mergeCell ref="B50:E50"/>
    <mergeCell ref="F42:J42"/>
    <mergeCell ref="B58:E58"/>
    <mergeCell ref="F58:J58"/>
    <mergeCell ref="F43:J43"/>
    <mergeCell ref="F44:J44"/>
    <mergeCell ref="F45:J45"/>
    <mergeCell ref="F40:J40"/>
    <mergeCell ref="B41:E41"/>
    <mergeCell ref="F41:J41"/>
    <mergeCell ref="B51:E51"/>
    <mergeCell ref="F51:J51"/>
    <mergeCell ref="B42:E42"/>
    <mergeCell ref="B43:E43"/>
    <mergeCell ref="B44:E44"/>
    <mergeCell ref="B45:E45"/>
    <mergeCell ref="B46:E46"/>
    <mergeCell ref="F32:J32"/>
    <mergeCell ref="B52:E52"/>
    <mergeCell ref="F52:J52"/>
    <mergeCell ref="B53:E53"/>
    <mergeCell ref="F53:J53"/>
    <mergeCell ref="B54:E54"/>
    <mergeCell ref="F54:J54"/>
    <mergeCell ref="B39:E39"/>
    <mergeCell ref="F39:J39"/>
    <mergeCell ref="B40:E40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16:E16"/>
    <mergeCell ref="F16:J16"/>
    <mergeCell ref="B17:E17"/>
    <mergeCell ref="B14:E14"/>
    <mergeCell ref="F17:J17"/>
    <mergeCell ref="F36:J36"/>
    <mergeCell ref="B36:E36"/>
    <mergeCell ref="B31:E31"/>
    <mergeCell ref="F31:J31"/>
    <mergeCell ref="B32:E32"/>
    <mergeCell ref="B7:E7"/>
    <mergeCell ref="F7:J7"/>
    <mergeCell ref="B3:E3"/>
    <mergeCell ref="B18:E18"/>
    <mergeCell ref="F18:J18"/>
    <mergeCell ref="B19:E19"/>
    <mergeCell ref="F19:J19"/>
    <mergeCell ref="F14:J14"/>
    <mergeCell ref="B15:E15"/>
    <mergeCell ref="F15:J15"/>
    <mergeCell ref="B1:J1"/>
    <mergeCell ref="F2:J2"/>
    <mergeCell ref="B4:J4"/>
    <mergeCell ref="B5:E5"/>
    <mergeCell ref="F5:J5"/>
    <mergeCell ref="B6:E6"/>
    <mergeCell ref="B8:E8"/>
    <mergeCell ref="B9:E9"/>
    <mergeCell ref="B10:E10"/>
    <mergeCell ref="B13:E13"/>
    <mergeCell ref="F13:J13"/>
    <mergeCell ref="B12:E12"/>
    <mergeCell ref="F12:J12"/>
    <mergeCell ref="B11:E11"/>
    <mergeCell ref="B26:E26"/>
    <mergeCell ref="F26:J26"/>
    <mergeCell ref="B21:E21"/>
    <mergeCell ref="F21:J21"/>
    <mergeCell ref="B22:E22"/>
    <mergeCell ref="F22:J22"/>
    <mergeCell ref="B23:E23"/>
    <mergeCell ref="F23:J23"/>
    <mergeCell ref="B20:E20"/>
    <mergeCell ref="F20:J20"/>
    <mergeCell ref="B24:E24"/>
    <mergeCell ref="F24:J24"/>
    <mergeCell ref="B25:E25"/>
    <mergeCell ref="F25:J25"/>
    <mergeCell ref="F133:J133"/>
    <mergeCell ref="B133:E133"/>
    <mergeCell ref="B27:E27"/>
    <mergeCell ref="F27:J27"/>
    <mergeCell ref="B28:E28"/>
    <mergeCell ref="F28:J28"/>
    <mergeCell ref="B29:E29"/>
    <mergeCell ref="F29:J29"/>
    <mergeCell ref="B30:E30"/>
    <mergeCell ref="F30:J30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33.7109375" style="10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73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35510.400000000001</v>
      </c>
      <c r="G8" s="98">
        <f>H8*1.1</f>
        <v>32551.200000000004</v>
      </c>
      <c r="H8" s="98">
        <v>29592</v>
      </c>
      <c r="I8" s="98">
        <f>H8*0.75</f>
        <v>22194</v>
      </c>
      <c r="J8" s="98">
        <f>H8*0.5</f>
        <v>14796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50112</v>
      </c>
      <c r="G9" s="96">
        <f>H9*1.1</f>
        <v>45936.000000000007</v>
      </c>
      <c r="H9" s="96">
        <v>41760</v>
      </c>
      <c r="I9" s="96">
        <f>H9*0.75</f>
        <v>31320</v>
      </c>
      <c r="J9" s="96">
        <f>H9*0.5</f>
        <v>20880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42768</v>
      </c>
      <c r="G10" s="96">
        <f>H10*1.1</f>
        <v>39204</v>
      </c>
      <c r="H10" s="96">
        <v>35640</v>
      </c>
      <c r="I10" s="96">
        <f>H10*0.75</f>
        <v>26730</v>
      </c>
      <c r="J10" s="96">
        <f>H10*0.5</f>
        <v>17820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60480</v>
      </c>
      <c r="G11" s="94">
        <f>H11*1.1</f>
        <v>55440.000000000007</v>
      </c>
      <c r="H11" s="94">
        <v>50400</v>
      </c>
      <c r="I11" s="94">
        <f>H11*0.75</f>
        <v>37800</v>
      </c>
      <c r="J11" s="94">
        <f>H11*0.5</f>
        <v>25200</v>
      </c>
    </row>
    <row r="12" spans="1:10" ht="24" thickBot="1" x14ac:dyDescent="0.25"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6048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8640</v>
      </c>
      <c r="G14" s="122"/>
      <c r="H14" s="122"/>
      <c r="I14" s="122"/>
      <c r="J14" s="121"/>
    </row>
    <row r="15" spans="1:10" ht="24" thickBot="1" x14ac:dyDescent="0.25"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792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1152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1080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1512</v>
      </c>
      <c r="G19" s="122"/>
      <c r="H19" s="122"/>
      <c r="I19" s="122"/>
      <c r="J19" s="121"/>
    </row>
    <row r="20" spans="1:10" ht="24" thickBot="1" x14ac:dyDescent="0.25"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3492 до 139680</v>
      </c>
      <c r="G21" s="87"/>
      <c r="H21" s="87"/>
      <c r="I21" s="87"/>
      <c r="J21" s="86"/>
    </row>
    <row r="22" spans="1:10" ht="36" customHeight="1" outlineLevel="1" x14ac:dyDescent="0.2">
      <c r="B22" s="65" t="s">
        <v>226</v>
      </c>
      <c r="C22" s="79"/>
      <c r="D22" s="79"/>
      <c r="E22" s="35"/>
      <c r="F22" s="46">
        <v>3492</v>
      </c>
      <c r="G22" s="45"/>
      <c r="H22" s="45"/>
      <c r="I22" s="45"/>
      <c r="J22" s="44"/>
    </row>
    <row r="23" spans="1:10" ht="36" customHeight="1" outlineLevel="1" x14ac:dyDescent="0.2">
      <c r="B23" s="65" t="s">
        <v>225</v>
      </c>
      <c r="C23" s="79"/>
      <c r="D23" s="79"/>
      <c r="E23" s="35"/>
      <c r="F23" s="46">
        <v>6984</v>
      </c>
      <c r="G23" s="45"/>
      <c r="H23" s="45"/>
      <c r="I23" s="45"/>
      <c r="J23" s="44"/>
    </row>
    <row r="24" spans="1:10" ht="36" customHeight="1" outlineLevel="1" x14ac:dyDescent="0.2">
      <c r="B24" s="65" t="s">
        <v>224</v>
      </c>
      <c r="C24" s="79"/>
      <c r="D24" s="79"/>
      <c r="E24" s="35"/>
      <c r="F24" s="46">
        <v>10476</v>
      </c>
      <c r="G24" s="45"/>
      <c r="H24" s="45"/>
      <c r="I24" s="45"/>
      <c r="J24" s="44"/>
    </row>
    <row r="25" spans="1:10" ht="36" customHeight="1" outlineLevel="1" x14ac:dyDescent="0.2">
      <c r="B25" s="65" t="s">
        <v>223</v>
      </c>
      <c r="C25" s="79"/>
      <c r="D25" s="79"/>
      <c r="E25" s="35"/>
      <c r="F25" s="46">
        <v>13968</v>
      </c>
      <c r="G25" s="45"/>
      <c r="H25" s="45"/>
      <c r="I25" s="45"/>
      <c r="J25" s="44"/>
    </row>
    <row r="26" spans="1:10" ht="36" customHeight="1" outlineLevel="1" x14ac:dyDescent="0.2">
      <c r="B26" s="65" t="s">
        <v>222</v>
      </c>
      <c r="C26" s="79"/>
      <c r="D26" s="79"/>
      <c r="E26" s="35"/>
      <c r="F26" s="46">
        <v>17460</v>
      </c>
      <c r="G26" s="45"/>
      <c r="H26" s="45"/>
      <c r="I26" s="45"/>
      <c r="J26" s="44"/>
    </row>
    <row r="27" spans="1:10" ht="36" customHeight="1" outlineLevel="1" x14ac:dyDescent="0.2">
      <c r="B27" s="65" t="s">
        <v>221</v>
      </c>
      <c r="C27" s="79"/>
      <c r="D27" s="79"/>
      <c r="E27" s="35"/>
      <c r="F27" s="46">
        <v>20952</v>
      </c>
      <c r="G27" s="45"/>
      <c r="H27" s="45"/>
      <c r="I27" s="45"/>
      <c r="J27" s="44"/>
    </row>
    <row r="28" spans="1:10" ht="36" customHeight="1" outlineLevel="1" x14ac:dyDescent="0.2">
      <c r="B28" s="65" t="s">
        <v>220</v>
      </c>
      <c r="C28" s="79"/>
      <c r="D28" s="79"/>
      <c r="E28" s="35"/>
      <c r="F28" s="46">
        <v>24444</v>
      </c>
      <c r="G28" s="45"/>
      <c r="H28" s="45"/>
      <c r="I28" s="45"/>
      <c r="J28" s="44"/>
    </row>
    <row r="29" spans="1:10" ht="36" customHeight="1" outlineLevel="1" x14ac:dyDescent="0.2">
      <c r="B29" s="65" t="s">
        <v>219</v>
      </c>
      <c r="C29" s="79"/>
      <c r="D29" s="79"/>
      <c r="E29" s="35"/>
      <c r="F29" s="46">
        <v>27936</v>
      </c>
      <c r="G29" s="45"/>
      <c r="H29" s="45"/>
      <c r="I29" s="45"/>
      <c r="J29" s="44"/>
    </row>
    <row r="30" spans="1:10" ht="36" customHeight="1" outlineLevel="1" x14ac:dyDescent="0.2">
      <c r="B30" s="65" t="s">
        <v>218</v>
      </c>
      <c r="C30" s="79"/>
      <c r="D30" s="79"/>
      <c r="E30" s="35"/>
      <c r="F30" s="46">
        <v>31428</v>
      </c>
      <c r="G30" s="45"/>
      <c r="H30" s="45"/>
      <c r="I30" s="45"/>
      <c r="J30" s="44"/>
    </row>
    <row r="31" spans="1:10" ht="36" customHeight="1" outlineLevel="1" x14ac:dyDescent="0.2">
      <c r="B31" s="65" t="s">
        <v>217</v>
      </c>
      <c r="C31" s="79"/>
      <c r="D31" s="79"/>
      <c r="E31" s="35"/>
      <c r="F31" s="46">
        <v>34920</v>
      </c>
      <c r="G31" s="45"/>
      <c r="H31" s="45"/>
      <c r="I31" s="45"/>
      <c r="J31" s="44"/>
    </row>
    <row r="32" spans="1:10" ht="36" customHeight="1" outlineLevel="1" x14ac:dyDescent="0.2">
      <c r="B32" s="65" t="s">
        <v>216</v>
      </c>
      <c r="C32" s="79"/>
      <c r="D32" s="79"/>
      <c r="E32" s="35"/>
      <c r="F32" s="46">
        <v>38412</v>
      </c>
      <c r="G32" s="45"/>
      <c r="H32" s="45"/>
      <c r="I32" s="45"/>
      <c r="J32" s="44"/>
    </row>
    <row r="33" spans="2:10" ht="36" customHeight="1" outlineLevel="1" x14ac:dyDescent="0.2">
      <c r="B33" s="65" t="s">
        <v>215</v>
      </c>
      <c r="C33" s="79"/>
      <c r="D33" s="79"/>
      <c r="E33" s="35"/>
      <c r="F33" s="46">
        <v>41904</v>
      </c>
      <c r="G33" s="45"/>
      <c r="H33" s="45"/>
      <c r="I33" s="45"/>
      <c r="J33" s="44"/>
    </row>
    <row r="34" spans="2:10" ht="36" customHeight="1" outlineLevel="1" x14ac:dyDescent="0.2">
      <c r="B34" s="65" t="s">
        <v>214</v>
      </c>
      <c r="C34" s="79"/>
      <c r="D34" s="79"/>
      <c r="E34" s="35"/>
      <c r="F34" s="46">
        <v>45396</v>
      </c>
      <c r="G34" s="45"/>
      <c r="H34" s="45"/>
      <c r="I34" s="45"/>
      <c r="J34" s="44"/>
    </row>
    <row r="35" spans="2:10" ht="36" customHeight="1" outlineLevel="1" x14ac:dyDescent="0.2">
      <c r="B35" s="65" t="s">
        <v>213</v>
      </c>
      <c r="C35" s="79"/>
      <c r="D35" s="79"/>
      <c r="E35" s="35"/>
      <c r="F35" s="46">
        <v>48888</v>
      </c>
      <c r="G35" s="45"/>
      <c r="H35" s="45"/>
      <c r="I35" s="45"/>
      <c r="J35" s="44"/>
    </row>
    <row r="36" spans="2:10" ht="36" customHeight="1" outlineLevel="1" x14ac:dyDescent="0.2">
      <c r="B36" s="65" t="s">
        <v>212</v>
      </c>
      <c r="C36" s="79"/>
      <c r="D36" s="79"/>
      <c r="E36" s="35"/>
      <c r="F36" s="46">
        <v>52380</v>
      </c>
      <c r="G36" s="45"/>
      <c r="H36" s="45"/>
      <c r="I36" s="45"/>
      <c r="J36" s="44"/>
    </row>
    <row r="37" spans="2:10" ht="36" customHeight="1" outlineLevel="1" x14ac:dyDescent="0.2">
      <c r="B37" s="65" t="s">
        <v>211</v>
      </c>
      <c r="C37" s="79"/>
      <c r="D37" s="79"/>
      <c r="E37" s="35"/>
      <c r="F37" s="46">
        <v>55872</v>
      </c>
      <c r="G37" s="45"/>
      <c r="H37" s="45"/>
      <c r="I37" s="45"/>
      <c r="J37" s="44"/>
    </row>
    <row r="38" spans="2:10" ht="36" customHeight="1" outlineLevel="1" x14ac:dyDescent="0.2">
      <c r="B38" s="65" t="s">
        <v>210</v>
      </c>
      <c r="C38" s="79"/>
      <c r="D38" s="79"/>
      <c r="E38" s="35"/>
      <c r="F38" s="46">
        <v>59364</v>
      </c>
      <c r="G38" s="45"/>
      <c r="H38" s="45"/>
      <c r="I38" s="45"/>
      <c r="J38" s="44"/>
    </row>
    <row r="39" spans="2:10" ht="36" customHeight="1" outlineLevel="1" x14ac:dyDescent="0.2">
      <c r="B39" s="65" t="s">
        <v>209</v>
      </c>
      <c r="C39" s="79"/>
      <c r="D39" s="79"/>
      <c r="E39" s="35"/>
      <c r="F39" s="46">
        <v>62856</v>
      </c>
      <c r="G39" s="45"/>
      <c r="H39" s="45"/>
      <c r="I39" s="45"/>
      <c r="J39" s="44"/>
    </row>
    <row r="40" spans="2:10" ht="36" customHeight="1" outlineLevel="1" x14ac:dyDescent="0.2">
      <c r="B40" s="65" t="s">
        <v>208</v>
      </c>
      <c r="C40" s="79"/>
      <c r="D40" s="79"/>
      <c r="E40" s="35"/>
      <c r="F40" s="46">
        <v>66348</v>
      </c>
      <c r="G40" s="45"/>
      <c r="H40" s="45"/>
      <c r="I40" s="45"/>
      <c r="J40" s="44"/>
    </row>
    <row r="41" spans="2:10" ht="36" customHeight="1" outlineLevel="1" x14ac:dyDescent="0.2">
      <c r="B41" s="65" t="s">
        <v>207</v>
      </c>
      <c r="C41" s="79"/>
      <c r="D41" s="79"/>
      <c r="E41" s="35"/>
      <c r="F41" s="46">
        <v>69840</v>
      </c>
      <c r="G41" s="45"/>
      <c r="H41" s="45"/>
      <c r="I41" s="45"/>
      <c r="J41" s="44"/>
    </row>
    <row r="42" spans="2:10" ht="36" customHeight="1" outlineLevel="1" x14ac:dyDescent="0.2">
      <c r="B42" s="65" t="s">
        <v>206</v>
      </c>
      <c r="C42" s="79"/>
      <c r="D42" s="79"/>
      <c r="E42" s="35"/>
      <c r="F42" s="46">
        <v>6984</v>
      </c>
      <c r="G42" s="45"/>
      <c r="H42" s="45"/>
      <c r="I42" s="45"/>
      <c r="J42" s="44"/>
    </row>
    <row r="43" spans="2:10" ht="36" customHeight="1" outlineLevel="1" x14ac:dyDescent="0.2">
      <c r="B43" s="65" t="s">
        <v>205</v>
      </c>
      <c r="C43" s="79"/>
      <c r="D43" s="79"/>
      <c r="E43" s="35"/>
      <c r="F43" s="46">
        <v>13968</v>
      </c>
      <c r="G43" s="45"/>
      <c r="H43" s="45"/>
      <c r="I43" s="45"/>
      <c r="J43" s="44"/>
    </row>
    <row r="44" spans="2:10" ht="36" customHeight="1" outlineLevel="1" x14ac:dyDescent="0.2">
      <c r="B44" s="65" t="s">
        <v>204</v>
      </c>
      <c r="C44" s="79"/>
      <c r="D44" s="79"/>
      <c r="E44" s="35"/>
      <c r="F44" s="46">
        <v>20952</v>
      </c>
      <c r="G44" s="45"/>
      <c r="H44" s="45"/>
      <c r="I44" s="45"/>
      <c r="J44" s="44"/>
    </row>
    <row r="45" spans="2:10" ht="36" customHeight="1" outlineLevel="1" x14ac:dyDescent="0.2">
      <c r="B45" s="65" t="s">
        <v>203</v>
      </c>
      <c r="C45" s="79"/>
      <c r="D45" s="79"/>
      <c r="E45" s="35"/>
      <c r="F45" s="46">
        <v>27936</v>
      </c>
      <c r="G45" s="45"/>
      <c r="H45" s="45"/>
      <c r="I45" s="45"/>
      <c r="J45" s="44"/>
    </row>
    <row r="46" spans="2:10" ht="36" customHeight="1" outlineLevel="1" x14ac:dyDescent="0.2">
      <c r="B46" s="65" t="s">
        <v>202</v>
      </c>
      <c r="C46" s="79"/>
      <c r="D46" s="79"/>
      <c r="E46" s="35"/>
      <c r="F46" s="46">
        <v>34920</v>
      </c>
      <c r="G46" s="45"/>
      <c r="H46" s="45"/>
      <c r="I46" s="45"/>
      <c r="J46" s="44"/>
    </row>
    <row r="47" spans="2:10" ht="36" customHeight="1" outlineLevel="1" x14ac:dyDescent="0.2">
      <c r="B47" s="65" t="s">
        <v>201</v>
      </c>
      <c r="C47" s="79"/>
      <c r="D47" s="79"/>
      <c r="E47" s="35"/>
      <c r="F47" s="46">
        <v>41904</v>
      </c>
      <c r="G47" s="45"/>
      <c r="H47" s="45"/>
      <c r="I47" s="45"/>
      <c r="J47" s="44"/>
    </row>
    <row r="48" spans="2:10" ht="36" customHeight="1" outlineLevel="1" x14ac:dyDescent="0.2">
      <c r="B48" s="65" t="s">
        <v>200</v>
      </c>
      <c r="C48" s="79"/>
      <c r="D48" s="79"/>
      <c r="E48" s="35"/>
      <c r="F48" s="46">
        <v>48888</v>
      </c>
      <c r="G48" s="45"/>
      <c r="H48" s="45"/>
      <c r="I48" s="45"/>
      <c r="J48" s="44"/>
    </row>
    <row r="49" spans="2:10" ht="36" customHeight="1" outlineLevel="1" x14ac:dyDescent="0.2">
      <c r="B49" s="65" t="s">
        <v>199</v>
      </c>
      <c r="C49" s="79"/>
      <c r="D49" s="79"/>
      <c r="E49" s="35"/>
      <c r="F49" s="46">
        <v>55872</v>
      </c>
      <c r="G49" s="45"/>
      <c r="H49" s="45"/>
      <c r="I49" s="45"/>
      <c r="J49" s="44"/>
    </row>
    <row r="50" spans="2:10" ht="36" customHeight="1" outlineLevel="1" x14ac:dyDescent="0.2">
      <c r="B50" s="65" t="s">
        <v>198</v>
      </c>
      <c r="C50" s="79"/>
      <c r="D50" s="79"/>
      <c r="E50" s="35"/>
      <c r="F50" s="46">
        <v>62856</v>
      </c>
      <c r="G50" s="45"/>
      <c r="H50" s="45"/>
      <c r="I50" s="45"/>
      <c r="J50" s="44"/>
    </row>
    <row r="51" spans="2:10" ht="36" customHeight="1" outlineLevel="1" x14ac:dyDescent="0.2">
      <c r="B51" s="65" t="s">
        <v>197</v>
      </c>
      <c r="C51" s="79"/>
      <c r="D51" s="79"/>
      <c r="E51" s="35"/>
      <c r="F51" s="46">
        <v>69840</v>
      </c>
      <c r="G51" s="45"/>
      <c r="H51" s="45"/>
      <c r="I51" s="45"/>
      <c r="J51" s="44"/>
    </row>
    <row r="52" spans="2:10" ht="36" customHeight="1" outlineLevel="1" x14ac:dyDescent="0.2">
      <c r="B52" s="65" t="s">
        <v>196</v>
      </c>
      <c r="C52" s="79"/>
      <c r="D52" s="79"/>
      <c r="E52" s="35"/>
      <c r="F52" s="46">
        <v>76824</v>
      </c>
      <c r="G52" s="45"/>
      <c r="H52" s="45"/>
      <c r="I52" s="45"/>
      <c r="J52" s="44"/>
    </row>
    <row r="53" spans="2:10" ht="36" customHeight="1" outlineLevel="1" x14ac:dyDescent="0.2">
      <c r="B53" s="65" t="s">
        <v>195</v>
      </c>
      <c r="C53" s="79"/>
      <c r="D53" s="79"/>
      <c r="E53" s="35"/>
      <c r="F53" s="46">
        <v>83808</v>
      </c>
      <c r="G53" s="45"/>
      <c r="H53" s="45"/>
      <c r="I53" s="45"/>
      <c r="J53" s="44"/>
    </row>
    <row r="54" spans="2:10" ht="36" customHeight="1" outlineLevel="1" x14ac:dyDescent="0.2">
      <c r="B54" s="65" t="s">
        <v>194</v>
      </c>
      <c r="C54" s="79"/>
      <c r="D54" s="79"/>
      <c r="E54" s="35"/>
      <c r="F54" s="46">
        <v>90792</v>
      </c>
      <c r="G54" s="45"/>
      <c r="H54" s="45"/>
      <c r="I54" s="45"/>
      <c r="J54" s="44"/>
    </row>
    <row r="55" spans="2:10" ht="36" customHeight="1" outlineLevel="1" x14ac:dyDescent="0.2">
      <c r="B55" s="65" t="s">
        <v>193</v>
      </c>
      <c r="C55" s="79"/>
      <c r="D55" s="79"/>
      <c r="E55" s="35"/>
      <c r="F55" s="46">
        <v>97776</v>
      </c>
      <c r="G55" s="45"/>
      <c r="H55" s="45"/>
      <c r="I55" s="45"/>
      <c r="J55" s="44"/>
    </row>
    <row r="56" spans="2:10" ht="36" customHeight="1" outlineLevel="1" x14ac:dyDescent="0.2">
      <c r="B56" s="65" t="s">
        <v>192</v>
      </c>
      <c r="C56" s="79"/>
      <c r="D56" s="79"/>
      <c r="E56" s="35"/>
      <c r="F56" s="46">
        <v>104760</v>
      </c>
      <c r="G56" s="45"/>
      <c r="H56" s="45"/>
      <c r="I56" s="45"/>
      <c r="J56" s="44"/>
    </row>
    <row r="57" spans="2:10" ht="36" customHeight="1" outlineLevel="1" x14ac:dyDescent="0.2">
      <c r="B57" s="65" t="s">
        <v>191</v>
      </c>
      <c r="C57" s="79"/>
      <c r="D57" s="79"/>
      <c r="E57" s="35"/>
      <c r="F57" s="46">
        <v>111744</v>
      </c>
      <c r="G57" s="45"/>
      <c r="H57" s="45"/>
      <c r="I57" s="45"/>
      <c r="J57" s="44"/>
    </row>
    <row r="58" spans="2:10" ht="36" customHeight="1" outlineLevel="1" x14ac:dyDescent="0.2">
      <c r="B58" s="65" t="s">
        <v>190</v>
      </c>
      <c r="C58" s="79"/>
      <c r="D58" s="79"/>
      <c r="E58" s="35"/>
      <c r="F58" s="46">
        <v>118728</v>
      </c>
      <c r="G58" s="45"/>
      <c r="H58" s="45"/>
      <c r="I58" s="45"/>
      <c r="J58" s="44"/>
    </row>
    <row r="59" spans="2:10" ht="36" customHeight="1" outlineLevel="1" x14ac:dyDescent="0.2">
      <c r="B59" s="65" t="s">
        <v>189</v>
      </c>
      <c r="C59" s="79"/>
      <c r="D59" s="79"/>
      <c r="E59" s="35"/>
      <c r="F59" s="46">
        <v>125712</v>
      </c>
      <c r="G59" s="45"/>
      <c r="H59" s="45"/>
      <c r="I59" s="45"/>
      <c r="J59" s="44"/>
    </row>
    <row r="60" spans="2:10" ht="36" customHeight="1" outlineLevel="1" x14ac:dyDescent="0.2">
      <c r="B60" s="65" t="s">
        <v>188</v>
      </c>
      <c r="C60" s="79"/>
      <c r="D60" s="79"/>
      <c r="E60" s="35"/>
      <c r="F60" s="46">
        <v>132696</v>
      </c>
      <c r="G60" s="45"/>
      <c r="H60" s="45"/>
      <c r="I60" s="45"/>
      <c r="J60" s="44"/>
    </row>
    <row r="61" spans="2:10" ht="36" customHeight="1" outlineLevel="1" thickBot="1" x14ac:dyDescent="0.25">
      <c r="B61" s="65" t="s">
        <v>187</v>
      </c>
      <c r="C61" s="79"/>
      <c r="D61" s="79"/>
      <c r="E61" s="35"/>
      <c r="F61" s="46">
        <v>139680</v>
      </c>
      <c r="G61" s="45"/>
      <c r="H61" s="45"/>
      <c r="I61" s="45"/>
      <c r="J61" s="44"/>
    </row>
    <row r="62" spans="2:10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5328 до 75078</v>
      </c>
      <c r="G62" s="74"/>
      <c r="H62" s="74"/>
      <c r="I62" s="74"/>
      <c r="J62" s="73"/>
    </row>
    <row r="63" spans="2:10" ht="36" customHeight="1" outlineLevel="1" x14ac:dyDescent="0.2">
      <c r="B63" s="85" t="s">
        <v>185</v>
      </c>
      <c r="C63" s="84"/>
      <c r="D63" s="84"/>
      <c r="E63" s="83"/>
      <c r="F63" s="82">
        <v>5328</v>
      </c>
      <c r="G63" s="81"/>
      <c r="H63" s="81"/>
      <c r="I63" s="81"/>
      <c r="J63" s="80"/>
    </row>
    <row r="64" spans="2:10" ht="36" customHeight="1" outlineLevel="1" x14ac:dyDescent="0.2">
      <c r="B64" s="65" t="s">
        <v>184</v>
      </c>
      <c r="C64" s="79"/>
      <c r="D64" s="79"/>
      <c r="E64" s="35"/>
      <c r="F64" s="46">
        <v>8136</v>
      </c>
      <c r="G64" s="45"/>
      <c r="H64" s="45"/>
      <c r="I64" s="45"/>
      <c r="J64" s="44"/>
    </row>
    <row r="65" spans="2:10" ht="36" customHeight="1" outlineLevel="1" x14ac:dyDescent="0.2">
      <c r="B65" s="65" t="s">
        <v>183</v>
      </c>
      <c r="C65" s="79"/>
      <c r="D65" s="79"/>
      <c r="E65" s="35"/>
      <c r="F65" s="46">
        <v>8730</v>
      </c>
      <c r="G65" s="45"/>
      <c r="H65" s="45"/>
      <c r="I65" s="45"/>
      <c r="J65" s="44"/>
    </row>
    <row r="66" spans="2:10" ht="36" customHeight="1" outlineLevel="1" x14ac:dyDescent="0.2">
      <c r="B66" s="65" t="s">
        <v>182</v>
      </c>
      <c r="C66" s="79"/>
      <c r="D66" s="79"/>
      <c r="E66" s="35"/>
      <c r="F66" s="46">
        <v>12222</v>
      </c>
      <c r="G66" s="45"/>
      <c r="H66" s="45"/>
      <c r="I66" s="45"/>
      <c r="J66" s="44"/>
    </row>
    <row r="67" spans="2:10" ht="36" customHeight="1" outlineLevel="1" x14ac:dyDescent="0.2">
      <c r="B67" s="65" t="s">
        <v>181</v>
      </c>
      <c r="C67" s="79"/>
      <c r="D67" s="79"/>
      <c r="E67" s="35"/>
      <c r="F67" s="46">
        <v>15714</v>
      </c>
      <c r="G67" s="45"/>
      <c r="H67" s="45"/>
      <c r="I67" s="45"/>
      <c r="J67" s="44"/>
    </row>
    <row r="68" spans="2:10" ht="36" customHeight="1" outlineLevel="1" x14ac:dyDescent="0.2">
      <c r="B68" s="65" t="s">
        <v>180</v>
      </c>
      <c r="C68" s="79"/>
      <c r="D68" s="79"/>
      <c r="E68" s="35"/>
      <c r="F68" s="46">
        <v>19206</v>
      </c>
      <c r="G68" s="45"/>
      <c r="H68" s="45"/>
      <c r="I68" s="45"/>
      <c r="J68" s="44"/>
    </row>
    <row r="69" spans="2:10" ht="36" customHeight="1" outlineLevel="1" x14ac:dyDescent="0.2">
      <c r="B69" s="65" t="s">
        <v>179</v>
      </c>
      <c r="C69" s="79"/>
      <c r="D69" s="79"/>
      <c r="E69" s="35"/>
      <c r="F69" s="46">
        <v>22698</v>
      </c>
      <c r="G69" s="45"/>
      <c r="H69" s="45"/>
      <c r="I69" s="45"/>
      <c r="J69" s="44"/>
    </row>
    <row r="70" spans="2:10" ht="36" customHeight="1" outlineLevel="1" x14ac:dyDescent="0.2">
      <c r="B70" s="65" t="s">
        <v>178</v>
      </c>
      <c r="C70" s="79"/>
      <c r="D70" s="79"/>
      <c r="E70" s="35"/>
      <c r="F70" s="46">
        <v>26190</v>
      </c>
      <c r="G70" s="45"/>
      <c r="H70" s="45"/>
      <c r="I70" s="45"/>
      <c r="J70" s="44"/>
    </row>
    <row r="71" spans="2:10" ht="36" customHeight="1" outlineLevel="1" x14ac:dyDescent="0.2">
      <c r="B71" s="65" t="s">
        <v>177</v>
      </c>
      <c r="C71" s="79"/>
      <c r="D71" s="79"/>
      <c r="E71" s="35"/>
      <c r="F71" s="46">
        <v>29682</v>
      </c>
      <c r="G71" s="45"/>
      <c r="H71" s="45"/>
      <c r="I71" s="45"/>
      <c r="J71" s="44"/>
    </row>
    <row r="72" spans="2:10" ht="36" customHeight="1" outlineLevel="1" x14ac:dyDescent="0.2">
      <c r="B72" s="65" t="s">
        <v>176</v>
      </c>
      <c r="C72" s="79"/>
      <c r="D72" s="79"/>
      <c r="E72" s="35"/>
      <c r="F72" s="46">
        <v>33174</v>
      </c>
      <c r="G72" s="45"/>
      <c r="H72" s="45"/>
      <c r="I72" s="45"/>
      <c r="J72" s="44"/>
    </row>
    <row r="73" spans="2:10" ht="36" customHeight="1" outlineLevel="1" x14ac:dyDescent="0.2">
      <c r="B73" s="65" t="s">
        <v>175</v>
      </c>
      <c r="C73" s="79"/>
      <c r="D73" s="79"/>
      <c r="E73" s="35"/>
      <c r="F73" s="46">
        <v>36666</v>
      </c>
      <c r="G73" s="45"/>
      <c r="H73" s="45"/>
      <c r="I73" s="45"/>
      <c r="J73" s="44"/>
    </row>
    <row r="74" spans="2:10" ht="36" customHeight="1" outlineLevel="1" x14ac:dyDescent="0.2">
      <c r="B74" s="65" t="s">
        <v>174</v>
      </c>
      <c r="C74" s="79"/>
      <c r="D74" s="79"/>
      <c r="E74" s="35"/>
      <c r="F74" s="46">
        <v>40158</v>
      </c>
      <c r="G74" s="45"/>
      <c r="H74" s="45"/>
      <c r="I74" s="45"/>
      <c r="J74" s="44"/>
    </row>
    <row r="75" spans="2:10" ht="36" customHeight="1" outlineLevel="1" x14ac:dyDescent="0.2">
      <c r="B75" s="65" t="s">
        <v>173</v>
      </c>
      <c r="C75" s="79"/>
      <c r="D75" s="79"/>
      <c r="E75" s="35"/>
      <c r="F75" s="46">
        <v>43650</v>
      </c>
      <c r="G75" s="45"/>
      <c r="H75" s="45"/>
      <c r="I75" s="45"/>
      <c r="J75" s="44"/>
    </row>
    <row r="76" spans="2:10" ht="36" customHeight="1" outlineLevel="1" x14ac:dyDescent="0.2">
      <c r="B76" s="65" t="s">
        <v>172</v>
      </c>
      <c r="C76" s="79"/>
      <c r="D76" s="79"/>
      <c r="E76" s="35"/>
      <c r="F76" s="46">
        <v>47142</v>
      </c>
      <c r="G76" s="45"/>
      <c r="H76" s="45"/>
      <c r="I76" s="45"/>
      <c r="J76" s="44"/>
    </row>
    <row r="77" spans="2:10" ht="36" customHeight="1" outlineLevel="1" x14ac:dyDescent="0.2">
      <c r="B77" s="65" t="s">
        <v>171</v>
      </c>
      <c r="C77" s="79"/>
      <c r="D77" s="79"/>
      <c r="E77" s="35"/>
      <c r="F77" s="46">
        <v>50634</v>
      </c>
      <c r="G77" s="45"/>
      <c r="H77" s="45"/>
      <c r="I77" s="45"/>
      <c r="J77" s="44"/>
    </row>
    <row r="78" spans="2:10" ht="36" customHeight="1" outlineLevel="1" x14ac:dyDescent="0.2">
      <c r="B78" s="65" t="s">
        <v>170</v>
      </c>
      <c r="C78" s="79"/>
      <c r="D78" s="79"/>
      <c r="E78" s="35"/>
      <c r="F78" s="46">
        <v>54126</v>
      </c>
      <c r="G78" s="45"/>
      <c r="H78" s="45"/>
      <c r="I78" s="45"/>
      <c r="J78" s="44"/>
    </row>
    <row r="79" spans="2:10" ht="36" customHeight="1" outlineLevel="1" x14ac:dyDescent="0.2">
      <c r="B79" s="65" t="s">
        <v>169</v>
      </c>
      <c r="C79" s="79"/>
      <c r="D79" s="79"/>
      <c r="E79" s="35"/>
      <c r="F79" s="46">
        <v>57618</v>
      </c>
      <c r="G79" s="45"/>
      <c r="H79" s="45"/>
      <c r="I79" s="45"/>
      <c r="J79" s="44"/>
    </row>
    <row r="80" spans="2:10" ht="36" customHeight="1" outlineLevel="1" x14ac:dyDescent="0.2">
      <c r="B80" s="65" t="s">
        <v>168</v>
      </c>
      <c r="C80" s="79"/>
      <c r="D80" s="79"/>
      <c r="E80" s="35"/>
      <c r="F80" s="46">
        <v>61110</v>
      </c>
      <c r="G80" s="45"/>
      <c r="H80" s="45"/>
      <c r="I80" s="45"/>
      <c r="J80" s="44"/>
    </row>
    <row r="81" spans="2:10" ht="36" customHeight="1" outlineLevel="1" x14ac:dyDescent="0.2">
      <c r="B81" s="65" t="s">
        <v>167</v>
      </c>
      <c r="C81" s="79"/>
      <c r="D81" s="79"/>
      <c r="E81" s="35"/>
      <c r="F81" s="46">
        <v>64602</v>
      </c>
      <c r="G81" s="45"/>
      <c r="H81" s="45"/>
      <c r="I81" s="45"/>
      <c r="J81" s="44"/>
    </row>
    <row r="82" spans="2:10" ht="36" customHeight="1" outlineLevel="1" x14ac:dyDescent="0.2">
      <c r="B82" s="65" t="s">
        <v>166</v>
      </c>
      <c r="C82" s="79"/>
      <c r="D82" s="79"/>
      <c r="E82" s="35"/>
      <c r="F82" s="46">
        <v>68094</v>
      </c>
      <c r="G82" s="45"/>
      <c r="H82" s="45"/>
      <c r="I82" s="45"/>
      <c r="J82" s="44"/>
    </row>
    <row r="83" spans="2:10" ht="36" customHeight="1" outlineLevel="1" x14ac:dyDescent="0.2">
      <c r="B83" s="65" t="s">
        <v>165</v>
      </c>
      <c r="C83" s="79"/>
      <c r="D83" s="79"/>
      <c r="E83" s="35"/>
      <c r="F83" s="46">
        <v>71586</v>
      </c>
      <c r="G83" s="45"/>
      <c r="H83" s="45"/>
      <c r="I83" s="45"/>
      <c r="J83" s="44"/>
    </row>
    <row r="84" spans="2:10" ht="36" customHeight="1" outlineLevel="1" thickBot="1" x14ac:dyDescent="0.25">
      <c r="B84" s="65" t="s">
        <v>164</v>
      </c>
      <c r="C84" s="79"/>
      <c r="D84" s="79"/>
      <c r="E84" s="35"/>
      <c r="F84" s="46">
        <v>75078</v>
      </c>
      <c r="G84" s="45"/>
      <c r="H84" s="45"/>
      <c r="I84" s="45"/>
      <c r="J84" s="44"/>
    </row>
    <row r="85" spans="2:10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1440 до 23724</v>
      </c>
      <c r="G85" s="74"/>
      <c r="H85" s="74"/>
      <c r="I85" s="74"/>
      <c r="J85" s="73"/>
    </row>
    <row r="86" spans="2:10" ht="36" customHeight="1" x14ac:dyDescent="0.2">
      <c r="B86" s="37" t="s">
        <v>162</v>
      </c>
      <c r="C86" s="36"/>
      <c r="D86" s="36"/>
      <c r="E86" s="35"/>
      <c r="F86" s="46">
        <v>3960</v>
      </c>
      <c r="G86" s="45"/>
      <c r="H86" s="45"/>
      <c r="I86" s="45"/>
      <c r="J86" s="44"/>
    </row>
    <row r="87" spans="2:10" ht="36" customHeight="1" x14ac:dyDescent="0.2">
      <c r="B87" s="37" t="s">
        <v>161</v>
      </c>
      <c r="C87" s="36"/>
      <c r="D87" s="36"/>
      <c r="E87" s="35"/>
      <c r="F87" s="46">
        <v>14184</v>
      </c>
      <c r="G87" s="45"/>
      <c r="H87" s="45"/>
      <c r="I87" s="45"/>
      <c r="J87" s="44"/>
    </row>
    <row r="88" spans="2:10" ht="36" customHeight="1" x14ac:dyDescent="0.2">
      <c r="B88" s="37" t="s">
        <v>267</v>
      </c>
      <c r="C88" s="36"/>
      <c r="D88" s="36"/>
      <c r="E88" s="35"/>
      <c r="F88" s="46">
        <v>2124</v>
      </c>
      <c r="G88" s="45"/>
      <c r="H88" s="45"/>
      <c r="I88" s="45"/>
      <c r="J88" s="44"/>
    </row>
    <row r="89" spans="2:10" ht="36" customHeight="1" x14ac:dyDescent="0.2">
      <c r="B89" s="31" t="s">
        <v>159</v>
      </c>
      <c r="C89" s="30"/>
      <c r="D89" s="30"/>
      <c r="E89" s="29"/>
      <c r="F89" s="28">
        <v>18072</v>
      </c>
      <c r="G89" s="27"/>
      <c r="H89" s="27"/>
      <c r="I89" s="27"/>
      <c r="J89" s="26"/>
    </row>
    <row r="90" spans="2:10" ht="36" customHeight="1" x14ac:dyDescent="0.2">
      <c r="B90" s="37" t="s">
        <v>158</v>
      </c>
      <c r="C90" s="36"/>
      <c r="D90" s="36"/>
      <c r="E90" s="35"/>
      <c r="F90" s="46">
        <v>6048</v>
      </c>
      <c r="G90" s="45"/>
      <c r="H90" s="45"/>
      <c r="I90" s="45"/>
      <c r="J90" s="44"/>
    </row>
    <row r="91" spans="2:10" ht="36" customHeight="1" x14ac:dyDescent="0.2">
      <c r="B91" s="37" t="s">
        <v>157</v>
      </c>
      <c r="C91" s="36"/>
      <c r="D91" s="36"/>
      <c r="E91" s="35"/>
      <c r="F91" s="46">
        <v>12060</v>
      </c>
      <c r="G91" s="45"/>
      <c r="H91" s="45"/>
      <c r="I91" s="45"/>
      <c r="J91" s="44"/>
    </row>
    <row r="92" spans="2:10" ht="36" customHeight="1" x14ac:dyDescent="0.2">
      <c r="B92" s="37" t="s">
        <v>156</v>
      </c>
      <c r="C92" s="36"/>
      <c r="D92" s="36"/>
      <c r="E92" s="35"/>
      <c r="F92" s="46">
        <v>1440</v>
      </c>
      <c r="G92" s="45"/>
      <c r="H92" s="45"/>
      <c r="I92" s="45"/>
      <c r="J92" s="44"/>
    </row>
    <row r="93" spans="2:10" ht="36" customHeight="1" x14ac:dyDescent="0.2">
      <c r="B93" s="37" t="s">
        <v>155</v>
      </c>
      <c r="C93" s="36"/>
      <c r="D93" s="36"/>
      <c r="E93" s="35"/>
      <c r="F93" s="46">
        <v>1440</v>
      </c>
      <c r="G93" s="45"/>
      <c r="H93" s="45"/>
      <c r="I93" s="45"/>
      <c r="J93" s="44"/>
    </row>
    <row r="94" spans="2:10" ht="36" customHeight="1" x14ac:dyDescent="0.2">
      <c r="B94" s="37" t="s">
        <v>154</v>
      </c>
      <c r="C94" s="36"/>
      <c r="D94" s="36"/>
      <c r="E94" s="35"/>
      <c r="F94" s="46">
        <v>2880</v>
      </c>
      <c r="G94" s="45"/>
      <c r="H94" s="45"/>
      <c r="I94" s="45"/>
      <c r="J94" s="44"/>
    </row>
    <row r="95" spans="2:10" ht="36" customHeight="1" x14ac:dyDescent="0.2">
      <c r="B95" s="37" t="s">
        <v>153</v>
      </c>
      <c r="C95" s="36"/>
      <c r="D95" s="36"/>
      <c r="E95" s="35"/>
      <c r="F95" s="46">
        <v>4320</v>
      </c>
      <c r="G95" s="45"/>
      <c r="H95" s="45"/>
      <c r="I95" s="45"/>
      <c r="J95" s="44"/>
    </row>
    <row r="96" spans="2:10" ht="36" customHeight="1" thickBot="1" x14ac:dyDescent="0.25">
      <c r="B96" s="37" t="s">
        <v>152</v>
      </c>
      <c r="C96" s="36"/>
      <c r="D96" s="36"/>
      <c r="E96" s="35"/>
      <c r="F96" s="46">
        <v>23724</v>
      </c>
      <c r="G96" s="45"/>
      <c r="H96" s="45"/>
      <c r="I96" s="45"/>
      <c r="J96" s="44"/>
    </row>
    <row r="97" spans="1:10" ht="54" customHeight="1" thickBot="1" x14ac:dyDescent="0.25"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3024 до 42897,6</v>
      </c>
      <c r="G97" s="175"/>
      <c r="H97" s="175"/>
      <c r="I97" s="175"/>
      <c r="J97" s="174"/>
    </row>
    <row r="98" spans="1:10" ht="24" thickBot="1" x14ac:dyDescent="0.25"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B99" s="37" t="s">
        <v>150</v>
      </c>
      <c r="C99" s="36"/>
      <c r="D99" s="36"/>
      <c r="E99" s="35"/>
      <c r="F99" s="46">
        <v>11700</v>
      </c>
      <c r="G99" s="45"/>
      <c r="H99" s="45"/>
      <c r="I99" s="45"/>
      <c r="J99" s="44"/>
    </row>
    <row r="100" spans="1:10" ht="36" customHeight="1" thickBot="1" x14ac:dyDescent="0.25">
      <c r="B100" s="58" t="s">
        <v>149</v>
      </c>
      <c r="C100" s="57"/>
      <c r="D100" s="57"/>
      <c r="E100" s="56"/>
      <c r="F100" s="55">
        <v>1170</v>
      </c>
      <c r="G100" s="54"/>
      <c r="H100" s="54"/>
      <c r="I100" s="54"/>
      <c r="J100" s="53"/>
    </row>
    <row r="101" spans="1:10" ht="24" thickBot="1" x14ac:dyDescent="0.25"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16992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12744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15292.8</v>
      </c>
      <c r="G104" s="172">
        <f>H104*1.1</f>
        <v>14018.400000000001</v>
      </c>
      <c r="H104" s="172">
        <v>12744</v>
      </c>
      <c r="I104" s="172">
        <f>H104*0.75</f>
        <v>9558</v>
      </c>
      <c r="J104" s="171">
        <f>H104*0.5</f>
        <v>6372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12744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6048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11340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35748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42897.599999999999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7092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13464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13464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3024</v>
      </c>
      <c r="G113" s="45"/>
      <c r="H113" s="45"/>
      <c r="I113" s="45"/>
      <c r="J113" s="44"/>
    </row>
    <row r="114" spans="1:10" ht="36" customHeight="1" x14ac:dyDescent="0.2">
      <c r="B114" s="65" t="s">
        <v>136</v>
      </c>
      <c r="C114" s="64"/>
      <c r="D114" s="64"/>
      <c r="E114" s="63"/>
      <c r="F114" s="46">
        <v>10620</v>
      </c>
      <c r="G114" s="45"/>
      <c r="H114" s="45"/>
      <c r="I114" s="45"/>
      <c r="J114" s="44"/>
    </row>
    <row r="115" spans="1:10" ht="36" customHeight="1" x14ac:dyDescent="0.2">
      <c r="B115" s="65" t="s">
        <v>135</v>
      </c>
      <c r="C115" s="64"/>
      <c r="D115" s="64"/>
      <c r="E115" s="63"/>
      <c r="F115" s="46">
        <v>7092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36108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7452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24480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18000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21600</v>
      </c>
      <c r="G120" s="172">
        <f>H120*1.1</f>
        <v>19800</v>
      </c>
      <c r="H120" s="172">
        <v>18000</v>
      </c>
      <c r="I120" s="172">
        <f>H120*0.75</f>
        <v>13500</v>
      </c>
      <c r="J120" s="171">
        <f>H120*0.5</f>
        <v>9000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18000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8640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16560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50400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60480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10080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19440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19440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4320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51120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10800</v>
      </c>
      <c r="G131" s="45"/>
      <c r="H131" s="45"/>
      <c r="I131" s="45"/>
      <c r="J131" s="44"/>
    </row>
    <row r="132" spans="1:10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B133" s="31" t="s">
        <v>116</v>
      </c>
      <c r="C133" s="30"/>
      <c r="D133" s="30"/>
      <c r="E133" s="29"/>
      <c r="F133" s="28">
        <v>27612</v>
      </c>
      <c r="G133" s="27"/>
      <c r="H133" s="27"/>
      <c r="I133" s="27"/>
      <c r="J133" s="26"/>
    </row>
    <row r="134" spans="1:10" ht="36" customHeight="1" x14ac:dyDescent="0.2">
      <c r="B134" s="37" t="s">
        <v>115</v>
      </c>
      <c r="C134" s="36"/>
      <c r="D134" s="36"/>
      <c r="E134" s="35"/>
      <c r="F134" s="46">
        <v>55224</v>
      </c>
      <c r="G134" s="45"/>
      <c r="H134" s="45"/>
      <c r="I134" s="45"/>
      <c r="J134" s="44"/>
    </row>
    <row r="135" spans="1:10" ht="36" customHeight="1" x14ac:dyDescent="0.2">
      <c r="B135" s="37" t="s">
        <v>114</v>
      </c>
      <c r="C135" s="36"/>
      <c r="D135" s="36"/>
      <c r="E135" s="35"/>
      <c r="F135" s="46">
        <v>69048</v>
      </c>
      <c r="G135" s="45"/>
      <c r="H135" s="45"/>
      <c r="I135" s="45"/>
      <c r="J135" s="44"/>
    </row>
    <row r="136" spans="1:10" ht="36" customHeight="1" x14ac:dyDescent="0.2">
      <c r="B136" s="37" t="s">
        <v>113</v>
      </c>
      <c r="C136" s="36"/>
      <c r="D136" s="36"/>
      <c r="E136" s="35"/>
      <c r="F136" s="46">
        <v>1080</v>
      </c>
      <c r="G136" s="45"/>
      <c r="H136" s="45"/>
      <c r="I136" s="45"/>
      <c r="J136" s="44"/>
    </row>
    <row r="137" spans="1:10" ht="36" customHeight="1" x14ac:dyDescent="0.2">
      <c r="B137" s="37" t="s">
        <v>112</v>
      </c>
      <c r="C137" s="36"/>
      <c r="D137" s="36"/>
      <c r="E137" s="35"/>
      <c r="F137" s="46">
        <v>41400</v>
      </c>
      <c r="G137" s="45"/>
      <c r="H137" s="45"/>
      <c r="I137" s="45"/>
      <c r="J137" s="44"/>
    </row>
    <row r="138" spans="1:10" ht="36" customHeight="1" x14ac:dyDescent="0.2">
      <c r="B138" s="37" t="s">
        <v>111</v>
      </c>
      <c r="C138" s="36"/>
      <c r="D138" s="36"/>
      <c r="E138" s="35"/>
      <c r="F138" s="46">
        <v>82836</v>
      </c>
      <c r="G138" s="45"/>
      <c r="H138" s="45"/>
      <c r="I138" s="45"/>
      <c r="J138" s="44"/>
    </row>
    <row r="139" spans="1:10" ht="36" customHeight="1" x14ac:dyDescent="0.2">
      <c r="B139" s="37" t="s">
        <v>110</v>
      </c>
      <c r="C139" s="36"/>
      <c r="D139" s="36"/>
      <c r="E139" s="35"/>
      <c r="F139" s="46">
        <v>103716</v>
      </c>
      <c r="G139" s="45"/>
      <c r="H139" s="45"/>
      <c r="I139" s="45"/>
      <c r="J139" s="44"/>
    </row>
    <row r="140" spans="1:10" ht="36" customHeight="1" thickBot="1" x14ac:dyDescent="0.25">
      <c r="B140" s="43" t="s">
        <v>109</v>
      </c>
      <c r="C140" s="42"/>
      <c r="D140" s="42"/>
      <c r="E140" s="41"/>
      <c r="F140" s="34">
        <v>1440</v>
      </c>
      <c r="G140" s="33"/>
      <c r="H140" s="33"/>
      <c r="I140" s="33"/>
      <c r="J140" s="32"/>
    </row>
    <row r="141" spans="1:10" ht="24" thickBot="1" x14ac:dyDescent="0.25"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31" t="s">
        <v>106</v>
      </c>
      <c r="C142" s="30"/>
      <c r="D142" s="30"/>
      <c r="E142" s="29"/>
      <c r="F142" s="28"/>
      <c r="G142" s="27"/>
      <c r="H142" s="27"/>
      <c r="I142" s="27"/>
      <c r="J142" s="26"/>
    </row>
    <row r="143" spans="1:10" ht="24" thickBot="1" x14ac:dyDescent="0.25">
      <c r="B143" s="25"/>
      <c r="C143" s="24"/>
      <c r="D143" s="24"/>
      <c r="E143" s="23"/>
      <c r="F143" s="22"/>
      <c r="G143" s="21"/>
      <c r="H143" s="21"/>
      <c r="I143" s="21"/>
      <c r="J143" s="20"/>
    </row>
    <row r="144" spans="1:10" ht="18" customHeight="1" x14ac:dyDescent="0.2">
      <c r="B144" s="19"/>
      <c r="C144" s="18"/>
      <c r="D144" s="18"/>
      <c r="E144" s="18"/>
      <c r="F144" s="17"/>
      <c r="G144" s="17"/>
      <c r="H144" s="17"/>
      <c r="I144" s="17"/>
      <c r="J144" s="17"/>
    </row>
    <row r="145" spans="1:10" ht="67.5" customHeight="1" x14ac:dyDescent="0.2">
      <c r="B145" s="16" t="s">
        <v>276</v>
      </c>
      <c r="C145" s="16"/>
      <c r="D145" s="16"/>
      <c r="E145" s="16"/>
      <c r="F145" s="16"/>
      <c r="G145" s="16"/>
      <c r="H145" s="16"/>
      <c r="I145" s="16"/>
      <c r="J145" s="16"/>
    </row>
    <row r="146" spans="1:10" ht="40.5" customHeight="1" x14ac:dyDescent="0.2">
      <c r="B146" s="16" t="s">
        <v>104</v>
      </c>
      <c r="C146" s="16"/>
      <c r="D146" s="16"/>
      <c r="E146" s="16"/>
      <c r="F146" s="16"/>
      <c r="G146" s="16"/>
      <c r="H146" s="16"/>
      <c r="I146" s="16"/>
      <c r="J146" s="16"/>
    </row>
    <row r="147" spans="1:10" ht="27" customHeight="1" x14ac:dyDescent="0.2">
      <c r="A147" s="10" t="s">
        <v>103</v>
      </c>
      <c r="B147" s="14" t="s">
        <v>102</v>
      </c>
      <c r="C147" s="14"/>
      <c r="D147" s="14"/>
      <c r="E147" s="14"/>
      <c r="F147" s="14"/>
      <c r="G147" s="14"/>
      <c r="H147" s="14"/>
      <c r="I147" s="14"/>
      <c r="J147" s="14"/>
    </row>
    <row r="148" spans="1:10" ht="27" customHeight="1" x14ac:dyDescent="0.2">
      <c r="B148" s="14" t="s">
        <v>101</v>
      </c>
      <c r="C148" s="14"/>
      <c r="D148" s="14"/>
      <c r="E148" s="14"/>
      <c r="F148" s="14"/>
      <c r="G148" s="14"/>
      <c r="H148" s="14"/>
      <c r="I148" s="14"/>
      <c r="J148" s="14"/>
    </row>
    <row r="149" spans="1:10" ht="40.5" customHeight="1" x14ac:dyDescent="0.2">
      <c r="B149" s="12" t="s">
        <v>100</v>
      </c>
      <c r="C149" s="12"/>
      <c r="D149" s="12"/>
      <c r="E149" s="12"/>
      <c r="F149" s="12"/>
      <c r="G149" s="12"/>
      <c r="H149" s="12"/>
      <c r="I149" s="12"/>
      <c r="J149" s="12"/>
    </row>
    <row r="150" spans="1:10" ht="18" customHeight="1" x14ac:dyDescent="0.2"/>
  </sheetData>
  <sheetProtection selectLockedCells="1" selectUnlockedCells="1"/>
  <mergeCells count="280">
    <mergeCell ref="B3:E3"/>
    <mergeCell ref="B8:E8"/>
    <mergeCell ref="B9:E9"/>
    <mergeCell ref="B12:E12"/>
    <mergeCell ref="B10:E10"/>
    <mergeCell ref="B11:E11"/>
    <mergeCell ref="F12:J12"/>
    <mergeCell ref="B13:E13"/>
    <mergeCell ref="B1:J1"/>
    <mergeCell ref="F2:J2"/>
    <mergeCell ref="B4:J4"/>
    <mergeCell ref="B5:E5"/>
    <mergeCell ref="F5:J5"/>
    <mergeCell ref="B6:E6"/>
    <mergeCell ref="B18:E18"/>
    <mergeCell ref="B19:E19"/>
    <mergeCell ref="B20:E20"/>
    <mergeCell ref="F20:J20"/>
    <mergeCell ref="B21:E21"/>
    <mergeCell ref="F21:J21"/>
    <mergeCell ref="B30:E30"/>
    <mergeCell ref="F30:J30"/>
    <mergeCell ref="B31:E31"/>
    <mergeCell ref="F31:J31"/>
    <mergeCell ref="B22:E22"/>
    <mergeCell ref="F22:J22"/>
    <mergeCell ref="B23:E23"/>
    <mergeCell ref="B24:E24"/>
    <mergeCell ref="B25:E25"/>
    <mergeCell ref="F25:J25"/>
    <mergeCell ref="B14:E14"/>
    <mergeCell ref="B15:E15"/>
    <mergeCell ref="F15:J15"/>
    <mergeCell ref="B16:E16"/>
    <mergeCell ref="B17:E17"/>
    <mergeCell ref="F17:J17"/>
    <mergeCell ref="B32:E32"/>
    <mergeCell ref="F32:J32"/>
    <mergeCell ref="B26:E26"/>
    <mergeCell ref="F26:J26"/>
    <mergeCell ref="B27:E27"/>
    <mergeCell ref="F27:J27"/>
    <mergeCell ref="B28:E28"/>
    <mergeCell ref="B29:E29"/>
    <mergeCell ref="F28:J28"/>
    <mergeCell ref="F29:J29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100:E100"/>
    <mergeCell ref="F100:J100"/>
    <mergeCell ref="B98:E98"/>
    <mergeCell ref="F98:J98"/>
    <mergeCell ref="F99:J99"/>
    <mergeCell ref="B99:E99"/>
    <mergeCell ref="B93:E93"/>
    <mergeCell ref="F93:J93"/>
    <mergeCell ref="B94:E94"/>
    <mergeCell ref="F94:J94"/>
    <mergeCell ref="B95:E95"/>
    <mergeCell ref="F95:J95"/>
    <mergeCell ref="B110:E110"/>
    <mergeCell ref="F110:J110"/>
    <mergeCell ref="B109:E109"/>
    <mergeCell ref="F109:J109"/>
    <mergeCell ref="B96:E96"/>
    <mergeCell ref="F96:J96"/>
    <mergeCell ref="B97:E97"/>
    <mergeCell ref="F97:J97"/>
    <mergeCell ref="B101:E101"/>
    <mergeCell ref="F101:J101"/>
    <mergeCell ref="F119:J119"/>
    <mergeCell ref="B117:E117"/>
    <mergeCell ref="F117:J117"/>
    <mergeCell ref="F107:J107"/>
    <mergeCell ref="F112:J112"/>
    <mergeCell ref="B102:E102"/>
    <mergeCell ref="F102:J102"/>
    <mergeCell ref="B103:E103"/>
    <mergeCell ref="F103:J103"/>
    <mergeCell ref="B104:E104"/>
    <mergeCell ref="F108:J108"/>
    <mergeCell ref="B121:E121"/>
    <mergeCell ref="F121:J121"/>
    <mergeCell ref="B107:E107"/>
    <mergeCell ref="B112:E112"/>
    <mergeCell ref="B113:E113"/>
    <mergeCell ref="F113:J113"/>
    <mergeCell ref="B118:E118"/>
    <mergeCell ref="F118:J118"/>
    <mergeCell ref="B119:E119"/>
    <mergeCell ref="B120:E120"/>
    <mergeCell ref="F123:J123"/>
    <mergeCell ref="B123:E123"/>
    <mergeCell ref="B111:E111"/>
    <mergeCell ref="F111:J111"/>
    <mergeCell ref="B105:E105"/>
    <mergeCell ref="F105:J105"/>
    <mergeCell ref="B106:E106"/>
    <mergeCell ref="F106:J106"/>
    <mergeCell ref="B108:E108"/>
    <mergeCell ref="B114:E114"/>
    <mergeCell ref="F114:J114"/>
    <mergeCell ref="B115:E115"/>
    <mergeCell ref="F115:J115"/>
    <mergeCell ref="B131:E131"/>
    <mergeCell ref="F131:J131"/>
    <mergeCell ref="F125:J125"/>
    <mergeCell ref="B125:E125"/>
    <mergeCell ref="B116:E116"/>
    <mergeCell ref="F116:J116"/>
    <mergeCell ref="F127:J127"/>
    <mergeCell ref="F128:J128"/>
    <mergeCell ref="B127:E127"/>
    <mergeCell ref="B128:E128"/>
    <mergeCell ref="B122:E122"/>
    <mergeCell ref="F122:J122"/>
    <mergeCell ref="B124:E124"/>
    <mergeCell ref="F124:J124"/>
    <mergeCell ref="B132:E132"/>
    <mergeCell ref="F132:J132"/>
    <mergeCell ref="B133:E133"/>
    <mergeCell ref="F133:J133"/>
    <mergeCell ref="B126:E126"/>
    <mergeCell ref="F126:J126"/>
    <mergeCell ref="B129:E129"/>
    <mergeCell ref="F129:J129"/>
    <mergeCell ref="B130:E130"/>
    <mergeCell ref="F130:J130"/>
    <mergeCell ref="B137:E137"/>
    <mergeCell ref="F137:J137"/>
    <mergeCell ref="B138:E138"/>
    <mergeCell ref="F138:J138"/>
    <mergeCell ref="B136:E136"/>
    <mergeCell ref="F136:J136"/>
    <mergeCell ref="B146:J146"/>
    <mergeCell ref="B147:J147"/>
    <mergeCell ref="B139:E139"/>
    <mergeCell ref="F139:J139"/>
    <mergeCell ref="B140:E140"/>
    <mergeCell ref="F140:J140"/>
    <mergeCell ref="B141:E141"/>
    <mergeCell ref="F141:J141"/>
    <mergeCell ref="F24:J24"/>
    <mergeCell ref="B142:E142"/>
    <mergeCell ref="F142:J142"/>
    <mergeCell ref="B143:E143"/>
    <mergeCell ref="F143:J143"/>
    <mergeCell ref="B145:J145"/>
    <mergeCell ref="B134:E134"/>
    <mergeCell ref="F134:J134"/>
    <mergeCell ref="B135:E135"/>
    <mergeCell ref="F135:J135"/>
    <mergeCell ref="B148:J148"/>
    <mergeCell ref="B149:J149"/>
    <mergeCell ref="B7:E7"/>
    <mergeCell ref="F7:J7"/>
    <mergeCell ref="F13:J13"/>
    <mergeCell ref="F14:J14"/>
    <mergeCell ref="F16:J16"/>
    <mergeCell ref="F18:J18"/>
    <mergeCell ref="F19:J19"/>
    <mergeCell ref="F23:J23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60"/>
  <sheetViews>
    <sheetView view="pageBreakPreview" topLeftCell="B1" zoomScale="65" zoomScaleNormal="60" zoomScaleSheetLayoutView="65" workbookViewId="0">
      <pane ySplit="4" topLeftCell="A104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16.710937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72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298"/>
      <c r="D8" s="298"/>
      <c r="E8" s="297"/>
      <c r="F8" s="98">
        <f>H8*1.2</f>
        <v>52488</v>
      </c>
      <c r="G8" s="98">
        <f>H8*1.1</f>
        <v>48114.000000000007</v>
      </c>
      <c r="H8" s="98">
        <v>43740</v>
      </c>
      <c r="I8" s="98">
        <f>H8*0.75</f>
        <v>32805</v>
      </c>
      <c r="J8" s="98">
        <f>H8*0.5</f>
        <v>21870</v>
      </c>
    </row>
    <row r="9" spans="1:10" ht="36" customHeight="1" x14ac:dyDescent="0.2">
      <c r="A9" s="10" t="s">
        <v>103</v>
      </c>
      <c r="B9" s="65" t="s">
        <v>236</v>
      </c>
      <c r="C9" s="64"/>
      <c r="D9" s="64"/>
      <c r="E9" s="63"/>
      <c r="F9" s="96">
        <f>H9*1.2</f>
        <v>74304</v>
      </c>
      <c r="G9" s="96">
        <f>H9*1.1</f>
        <v>68112</v>
      </c>
      <c r="H9" s="96">
        <v>61920</v>
      </c>
      <c r="I9" s="96">
        <f>H9*0.75</f>
        <v>46440</v>
      </c>
      <c r="J9" s="96">
        <f>H9*0.5</f>
        <v>30960</v>
      </c>
    </row>
    <row r="10" spans="1:10" ht="36" customHeight="1" x14ac:dyDescent="0.2">
      <c r="A10" s="10" t="s">
        <v>133</v>
      </c>
      <c r="B10" s="65" t="s">
        <v>235</v>
      </c>
      <c r="C10" s="64"/>
      <c r="D10" s="64"/>
      <c r="E10" s="63"/>
      <c r="F10" s="96">
        <f>H10*1.2</f>
        <v>71928</v>
      </c>
      <c r="G10" s="96">
        <f>H10*1.1</f>
        <v>65934</v>
      </c>
      <c r="H10" s="96">
        <v>59940</v>
      </c>
      <c r="I10" s="96">
        <f>H10*0.75</f>
        <v>44955</v>
      </c>
      <c r="J10" s="96">
        <f>H10*0.5</f>
        <v>29970</v>
      </c>
    </row>
    <row r="11" spans="1:10" ht="36" customHeight="1" thickBot="1" x14ac:dyDescent="0.25">
      <c r="A11" s="10" t="s">
        <v>103</v>
      </c>
      <c r="B11" s="301" t="s">
        <v>342</v>
      </c>
      <c r="C11" s="300"/>
      <c r="D11" s="300"/>
      <c r="E11" s="299"/>
      <c r="F11" s="94">
        <f>H11*1.2</f>
        <v>101088</v>
      </c>
      <c r="G11" s="94">
        <f>H11*1.1</f>
        <v>92664.000000000015</v>
      </c>
      <c r="H11" s="94">
        <v>84240</v>
      </c>
      <c r="I11" s="94">
        <f>H11*0.75</f>
        <v>63180</v>
      </c>
      <c r="J11" s="94">
        <f>H11*0.5</f>
        <v>42120</v>
      </c>
    </row>
    <row r="12" spans="1:10" ht="24" customHeight="1" thickBot="1" x14ac:dyDescent="0.25">
      <c r="A12" s="10"/>
      <c r="B12" s="25"/>
      <c r="C12" s="93"/>
      <c r="D12" s="93"/>
      <c r="E12" s="92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298"/>
      <c r="D13" s="298"/>
      <c r="E13" s="297"/>
      <c r="F13" s="183">
        <v>13140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301" t="s">
        <v>232</v>
      </c>
      <c r="C14" s="300"/>
      <c r="D14" s="300"/>
      <c r="E14" s="299"/>
      <c r="F14" s="180">
        <v>18720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1260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1800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2340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3312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12780 до 511200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12780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25560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38340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51120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63900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76680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89460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102240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115020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127800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140580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153360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166140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178920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191700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204480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217260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230040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242820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255600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25560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51120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76680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102240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127800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153360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178920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204480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230040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255600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281160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306720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332280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357840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383400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408960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434520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460080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485640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511200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14940 до 274770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14940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21240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31950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44730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57510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70290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83070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95850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108630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121410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134190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146970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159750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172530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185310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198090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210870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223650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236430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249210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261990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274770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2340 до 94140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8280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94140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4860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56340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13140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34740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2340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2340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4680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7020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40140</v>
      </c>
      <c r="G96" s="45"/>
      <c r="H96" s="45"/>
      <c r="I96" s="45"/>
      <c r="J96" s="44"/>
    </row>
    <row r="97" spans="1:10" ht="54" customHeight="1" thickBot="1" x14ac:dyDescent="0.25">
      <c r="A97" s="10"/>
      <c r="B97" s="129" t="s">
        <v>266</v>
      </c>
      <c r="C97" s="128"/>
      <c r="D97" s="128"/>
      <c r="E97" s="127"/>
      <c r="F97" s="126" t="str">
        <f>"Цена от "&amp;MIN(F99,F102:F118)&amp;" до "&amp;MAX(F99,F102:F118)</f>
        <v>Цена от 3240 до 787140</v>
      </c>
      <c r="G97" s="125"/>
      <c r="H97" s="125"/>
      <c r="I97" s="125"/>
      <c r="J97" s="124"/>
    </row>
    <row r="98" spans="1:10" ht="24" customHeight="1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63000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6300</v>
      </c>
      <c r="G100" s="54"/>
      <c r="H100" s="54"/>
      <c r="I100" s="54"/>
      <c r="J100" s="53"/>
    </row>
    <row r="101" spans="1:10" ht="24" customHeight="1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46">
        <v>74340</v>
      </c>
      <c r="G102" s="45"/>
      <c r="H102" s="45"/>
      <c r="I102" s="45"/>
      <c r="J102" s="44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59940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298</v>
      </c>
      <c r="C104" s="36"/>
      <c r="D104" s="36"/>
      <c r="E104" s="35"/>
      <c r="F104" s="46">
        <v>56340</v>
      </c>
      <c r="G104" s="45"/>
      <c r="H104" s="45"/>
      <c r="I104" s="45"/>
      <c r="J104" s="44"/>
    </row>
    <row r="105" spans="1:10" ht="36" customHeight="1" x14ac:dyDescent="0.2">
      <c r="A105" s="10" t="s">
        <v>133</v>
      </c>
      <c r="B105" s="37" t="s">
        <v>321</v>
      </c>
      <c r="C105" s="36"/>
      <c r="D105" s="36"/>
      <c r="E105" s="35"/>
      <c r="F105" s="46">
        <v>56340</v>
      </c>
      <c r="G105" s="45"/>
      <c r="H105" s="45"/>
      <c r="I105" s="45"/>
      <c r="J105" s="44"/>
    </row>
    <row r="106" spans="1:10" ht="36" customHeight="1" x14ac:dyDescent="0.2">
      <c r="A106" s="10"/>
      <c r="B106" s="37" t="s">
        <v>320</v>
      </c>
      <c r="C106" s="36"/>
      <c r="D106" s="36"/>
      <c r="E106" s="35"/>
      <c r="F106" s="46">
        <v>787140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149940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34740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41688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67140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99540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178740</v>
      </c>
      <c r="G112" s="45"/>
      <c r="H112" s="45"/>
      <c r="I112" s="45"/>
      <c r="J112" s="44"/>
    </row>
    <row r="113" spans="1:10" ht="36" customHeight="1" x14ac:dyDescent="0.2">
      <c r="A113" s="10"/>
      <c r="B113" s="37" t="s">
        <v>274</v>
      </c>
      <c r="C113" s="36"/>
      <c r="D113" s="36"/>
      <c r="E113" s="35"/>
      <c r="F113" s="46">
        <v>96120</v>
      </c>
      <c r="G113" s="45"/>
      <c r="H113" s="45"/>
      <c r="I113" s="45"/>
      <c r="J113" s="44"/>
    </row>
    <row r="114" spans="1:10" ht="36" customHeight="1" x14ac:dyDescent="0.2">
      <c r="A114" s="10" t="s">
        <v>133</v>
      </c>
      <c r="B114" s="31" t="s">
        <v>137</v>
      </c>
      <c r="C114" s="30"/>
      <c r="D114" s="30"/>
      <c r="E114" s="29"/>
      <c r="F114" s="46">
        <v>3240</v>
      </c>
      <c r="G114" s="45"/>
      <c r="H114" s="45"/>
      <c r="I114" s="45"/>
      <c r="J114" s="44"/>
    </row>
    <row r="115" spans="1:10" ht="36" customHeight="1" x14ac:dyDescent="0.2">
      <c r="A115" s="10"/>
      <c r="B115" s="37" t="s">
        <v>136</v>
      </c>
      <c r="C115" s="36"/>
      <c r="D115" s="36"/>
      <c r="E115" s="35"/>
      <c r="F115" s="46">
        <v>54000</v>
      </c>
      <c r="G115" s="45"/>
      <c r="H115" s="45"/>
      <c r="I115" s="45"/>
      <c r="J115" s="44"/>
    </row>
    <row r="116" spans="1:10" ht="36" customHeight="1" x14ac:dyDescent="0.2">
      <c r="B116" s="37" t="s">
        <v>135</v>
      </c>
      <c r="C116" s="36"/>
      <c r="D116" s="36"/>
      <c r="E116" s="35"/>
      <c r="F116" s="46">
        <v>45540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65" t="s">
        <v>134</v>
      </c>
      <c r="C117" s="64"/>
      <c r="D117" s="64"/>
      <c r="E117" s="63"/>
      <c r="F117" s="46">
        <v>265140</v>
      </c>
      <c r="G117" s="45"/>
      <c r="H117" s="45"/>
      <c r="I117" s="45"/>
      <c r="J117" s="44"/>
    </row>
    <row r="118" spans="1:10" ht="36" customHeight="1" x14ac:dyDescent="0.2">
      <c r="A118" s="10" t="s">
        <v>133</v>
      </c>
      <c r="B118" s="37" t="s">
        <v>132</v>
      </c>
      <c r="C118" s="36"/>
      <c r="D118" s="36"/>
      <c r="E118" s="35"/>
      <c r="F118" s="46">
        <v>77940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131</v>
      </c>
      <c r="C119" s="36"/>
      <c r="D119" s="36"/>
      <c r="E119" s="35"/>
      <c r="F119" s="46">
        <v>104400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130</v>
      </c>
      <c r="C120" s="36"/>
      <c r="D120" s="36"/>
      <c r="E120" s="35"/>
      <c r="F120" s="46">
        <v>84240</v>
      </c>
      <c r="G120" s="45"/>
      <c r="H120" s="45"/>
      <c r="I120" s="45"/>
      <c r="J120" s="44"/>
    </row>
    <row r="121" spans="1:10" ht="36" customHeight="1" x14ac:dyDescent="0.2">
      <c r="A121" s="10" t="s">
        <v>103</v>
      </c>
      <c r="B121" s="37" t="s">
        <v>129</v>
      </c>
      <c r="C121" s="36"/>
      <c r="D121" s="36"/>
      <c r="E121" s="35"/>
      <c r="F121" s="46">
        <v>79200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318</v>
      </c>
      <c r="C122" s="36"/>
      <c r="D122" s="36"/>
      <c r="E122" s="35"/>
      <c r="F122" s="46">
        <v>79200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210240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48960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46">
        <v>58752</v>
      </c>
      <c r="G125" s="45"/>
      <c r="H125" s="45"/>
      <c r="I125" s="45"/>
      <c r="J125" s="44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94320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139680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250560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1" t="s">
        <v>120</v>
      </c>
      <c r="C129" s="30"/>
      <c r="D129" s="30"/>
      <c r="E129" s="29"/>
      <c r="F129" s="46">
        <v>5040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371520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109440</v>
      </c>
      <c r="G131" s="45"/>
      <c r="H131" s="45"/>
      <c r="I131" s="45"/>
      <c r="J131" s="44"/>
    </row>
    <row r="132" spans="1:10" ht="54" customHeight="1" thickBot="1" x14ac:dyDescent="0.25">
      <c r="A132" s="10"/>
      <c r="B132" s="129" t="s">
        <v>117</v>
      </c>
      <c r="C132" s="128"/>
      <c r="D132" s="128"/>
      <c r="E132" s="127"/>
      <c r="F132" s="126"/>
      <c r="G132" s="125"/>
      <c r="H132" s="125"/>
      <c r="I132" s="125"/>
      <c r="J132" s="124"/>
    </row>
    <row r="133" spans="1:10" ht="36" customHeight="1" x14ac:dyDescent="0.2">
      <c r="A133" s="10"/>
      <c r="B133" s="37" t="s">
        <v>116</v>
      </c>
      <c r="C133" s="36"/>
      <c r="D133" s="36"/>
      <c r="E133" s="35"/>
      <c r="F133" s="46">
        <v>45540</v>
      </c>
      <c r="G133" s="45"/>
      <c r="H133" s="45"/>
      <c r="I133" s="45"/>
      <c r="J133" s="44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92340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110340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1080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63540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131940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158940</v>
      </c>
      <c r="G139" s="45"/>
      <c r="H139" s="45"/>
      <c r="I139" s="45"/>
      <c r="J139" s="44"/>
    </row>
    <row r="140" spans="1:10" ht="36" customHeight="1" thickBot="1" x14ac:dyDescent="0.25">
      <c r="A140" s="10"/>
      <c r="B140" s="37" t="s">
        <v>109</v>
      </c>
      <c r="C140" s="36"/>
      <c r="D140" s="36"/>
      <c r="E140" s="35"/>
      <c r="F140" s="46">
        <v>1800</v>
      </c>
      <c r="G140" s="45"/>
      <c r="H140" s="45"/>
      <c r="I140" s="45"/>
      <c r="J140" s="44"/>
    </row>
    <row r="141" spans="1:10" ht="24" customHeight="1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13" t="s">
        <v>107</v>
      </c>
      <c r="C143" s="312"/>
      <c r="D143" s="312"/>
      <c r="E143" s="311"/>
      <c r="F143" s="310">
        <v>31140</v>
      </c>
      <c r="G143" s="309"/>
      <c r="H143" s="309"/>
      <c r="I143" s="309"/>
      <c r="J143" s="308"/>
    </row>
    <row r="144" spans="1:10" ht="24" customHeight="1" thickBot="1" x14ac:dyDescent="0.25">
      <c r="A144" s="10"/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A145" s="10"/>
      <c r="B145" s="313" t="s">
        <v>106</v>
      </c>
      <c r="C145" s="312"/>
      <c r="D145" s="312"/>
      <c r="E145" s="311"/>
      <c r="F145" s="310"/>
      <c r="G145" s="309"/>
      <c r="H145" s="309"/>
      <c r="I145" s="309"/>
      <c r="J145" s="308"/>
    </row>
    <row r="146" spans="1:10" ht="24" customHeight="1" thickBot="1" x14ac:dyDescent="0.25">
      <c r="A146" s="10"/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18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67.5" customHeight="1" x14ac:dyDescent="0.2">
      <c r="A148" s="10"/>
      <c r="B148" s="16" t="s">
        <v>312</v>
      </c>
      <c r="C148" s="16"/>
      <c r="D148" s="16"/>
      <c r="E148" s="16"/>
      <c r="F148" s="16"/>
      <c r="G148" s="16"/>
      <c r="H148" s="16"/>
      <c r="I148" s="16"/>
      <c r="J148" s="16"/>
    </row>
    <row r="149" spans="1:10" ht="27" customHeight="1" x14ac:dyDescent="0.2">
      <c r="A149" s="10" t="s">
        <v>103</v>
      </c>
      <c r="B149" s="16" t="s">
        <v>102</v>
      </c>
      <c r="C149" s="16"/>
      <c r="D149" s="16"/>
      <c r="E149" s="16"/>
      <c r="F149" s="16"/>
      <c r="G149" s="16"/>
      <c r="H149" s="16"/>
      <c r="I149" s="16"/>
      <c r="J149" s="16"/>
    </row>
    <row r="150" spans="1:10" ht="27" customHeight="1" x14ac:dyDescent="0.2">
      <c r="A150" s="10"/>
      <c r="B150" s="14" t="s">
        <v>311</v>
      </c>
      <c r="C150" s="14"/>
      <c r="D150" s="14"/>
      <c r="E150" s="14"/>
      <c r="F150" s="14"/>
      <c r="G150" s="14"/>
      <c r="H150" s="14"/>
      <c r="I150" s="14"/>
      <c r="J150" s="14"/>
    </row>
    <row r="151" spans="1:10" ht="18" customHeight="1" x14ac:dyDescent="0.2">
      <c r="A151" s="10"/>
      <c r="B151" s="19"/>
      <c r="C151" s="18"/>
      <c r="D151" s="18"/>
      <c r="E151" s="18"/>
      <c r="F151" s="17"/>
      <c r="G151" s="17"/>
      <c r="H151" s="17"/>
      <c r="I151" s="17"/>
      <c r="J151" s="17"/>
    </row>
    <row r="152" spans="1:10" s="260" customFormat="1" ht="36" customHeight="1" thickBot="1" x14ac:dyDescent="0.25">
      <c r="B152" s="261" t="s">
        <v>310</v>
      </c>
      <c r="C152" s="261"/>
      <c r="D152" s="261"/>
      <c r="E152" s="261"/>
      <c r="F152" s="261"/>
      <c r="G152" s="261"/>
      <c r="H152" s="261"/>
      <c r="I152" s="261"/>
    </row>
    <row r="153" spans="1:10" s="11" customFormat="1" ht="36" customHeight="1" thickBot="1" x14ac:dyDescent="0.25">
      <c r="B153" s="259" t="s">
        <v>309</v>
      </c>
      <c r="C153" s="258"/>
      <c r="D153" s="258"/>
      <c r="E153" s="258"/>
      <c r="F153" s="258"/>
      <c r="G153" s="258"/>
      <c r="H153" s="258"/>
      <c r="I153" s="257"/>
    </row>
    <row r="154" spans="1:10" ht="54" customHeight="1" thickBot="1" x14ac:dyDescent="0.25">
      <c r="B154" s="256" t="s">
        <v>308</v>
      </c>
      <c r="C154" s="255"/>
      <c r="D154" s="254" t="s">
        <v>307</v>
      </c>
      <c r="E154" s="253"/>
      <c r="F154" s="252"/>
      <c r="G154" s="251" t="s">
        <v>306</v>
      </c>
      <c r="H154" s="251"/>
      <c r="I154" s="250"/>
      <c r="J154" s="7"/>
    </row>
    <row r="155" spans="1:10" ht="36" customHeight="1" x14ac:dyDescent="0.2">
      <c r="B155" s="249" t="s">
        <v>305</v>
      </c>
      <c r="C155" s="248"/>
      <c r="D155" s="247" t="s">
        <v>304</v>
      </c>
      <c r="E155" s="246"/>
      <c r="F155" s="246"/>
      <c r="G155" s="245">
        <v>2190</v>
      </c>
      <c r="H155" s="244"/>
      <c r="I155" s="243"/>
      <c r="J155" s="7"/>
    </row>
    <row r="156" spans="1:10" ht="36" customHeight="1" x14ac:dyDescent="0.2">
      <c r="B156" s="242" t="s">
        <v>303</v>
      </c>
      <c r="C156" s="241"/>
      <c r="D156" s="240"/>
      <c r="E156" s="239"/>
      <c r="F156" s="239"/>
      <c r="G156" s="238">
        <v>1590</v>
      </c>
      <c r="H156" s="237"/>
      <c r="I156" s="236"/>
      <c r="J156" s="7"/>
    </row>
    <row r="157" spans="1:10" ht="36" customHeight="1" x14ac:dyDescent="0.2">
      <c r="B157" s="242" t="s">
        <v>302</v>
      </c>
      <c r="C157" s="241"/>
      <c r="D157" s="240"/>
      <c r="E157" s="239"/>
      <c r="F157" s="239"/>
      <c r="G157" s="238">
        <v>1440</v>
      </c>
      <c r="H157" s="237"/>
      <c r="I157" s="236"/>
      <c r="J157" s="7"/>
    </row>
    <row r="158" spans="1:10" ht="54" customHeight="1" thickBot="1" x14ac:dyDescent="0.25">
      <c r="B158" s="235" t="s">
        <v>301</v>
      </c>
      <c r="C158" s="234"/>
      <c r="D158" s="233"/>
      <c r="E158" s="232"/>
      <c r="F158" s="232"/>
      <c r="G158" s="231">
        <v>1290</v>
      </c>
      <c r="H158" s="230"/>
      <c r="I158" s="229"/>
      <c r="J158" s="7"/>
    </row>
    <row r="159" spans="1:10" ht="40.5" customHeight="1" x14ac:dyDescent="0.2">
      <c r="A159" s="10"/>
      <c r="B159" s="12" t="s">
        <v>100</v>
      </c>
      <c r="C159" s="12"/>
      <c r="D159" s="12"/>
      <c r="E159" s="12"/>
      <c r="F159" s="12"/>
      <c r="G159" s="12"/>
      <c r="H159" s="12"/>
      <c r="I159" s="12"/>
      <c r="J159" s="12"/>
    </row>
    <row r="160" spans="1:10" ht="18" customHeight="1" x14ac:dyDescent="0.2">
      <c r="A160" s="10"/>
    </row>
  </sheetData>
  <sheetProtection selectLockedCells="1" selectUnlockedCells="1"/>
  <mergeCells count="300">
    <mergeCell ref="F140:J140"/>
    <mergeCell ref="B136:E136"/>
    <mergeCell ref="B137:E137"/>
    <mergeCell ref="B132:E132"/>
    <mergeCell ref="F132:J132"/>
    <mergeCell ref="B138:E138"/>
    <mergeCell ref="B141:E141"/>
    <mergeCell ref="F141:J141"/>
    <mergeCell ref="F133:J133"/>
    <mergeCell ref="F134:J134"/>
    <mergeCell ref="F135:J135"/>
    <mergeCell ref="F136:J136"/>
    <mergeCell ref="F137:J137"/>
    <mergeCell ref="F138:J138"/>
    <mergeCell ref="F139:J139"/>
    <mergeCell ref="B113:E113"/>
    <mergeCell ref="F89:J89"/>
    <mergeCell ref="B98:E98"/>
    <mergeCell ref="F98:J98"/>
    <mergeCell ref="B150:J150"/>
    <mergeCell ref="F114:J114"/>
    <mergeCell ref="B114:E114"/>
    <mergeCell ref="F125:J125"/>
    <mergeCell ref="B143:E143"/>
    <mergeCell ref="F143:J143"/>
    <mergeCell ref="B140:E140"/>
    <mergeCell ref="B123:E123"/>
    <mergeCell ref="B126:E126"/>
    <mergeCell ref="B96:E96"/>
    <mergeCell ref="F96:J96"/>
    <mergeCell ref="B121:E121"/>
    <mergeCell ref="B99:E99"/>
    <mergeCell ref="F99:J99"/>
    <mergeCell ref="B100:E100"/>
    <mergeCell ref="F100:J100"/>
    <mergeCell ref="F87:J87"/>
    <mergeCell ref="B87:E87"/>
    <mergeCell ref="B85:E85"/>
    <mergeCell ref="F85:J85"/>
    <mergeCell ref="B83:E83"/>
    <mergeCell ref="B139:E139"/>
    <mergeCell ref="B130:E130"/>
    <mergeCell ref="F130:J130"/>
    <mergeCell ref="B125:E125"/>
    <mergeCell ref="F113:J113"/>
    <mergeCell ref="B107:E107"/>
    <mergeCell ref="F107:J107"/>
    <mergeCell ref="B110:E110"/>
    <mergeCell ref="F110:J110"/>
    <mergeCell ref="B111:E111"/>
    <mergeCell ref="F111:J111"/>
    <mergeCell ref="B108:E108"/>
    <mergeCell ref="F108:J108"/>
    <mergeCell ref="B109:E109"/>
    <mergeCell ref="F109:J109"/>
    <mergeCell ref="B128:E128"/>
    <mergeCell ref="F128:J128"/>
    <mergeCell ref="B119:E119"/>
    <mergeCell ref="F119:J119"/>
    <mergeCell ref="F117:J117"/>
    <mergeCell ref="B117:E117"/>
    <mergeCell ref="B81:E81"/>
    <mergeCell ref="F81:J81"/>
    <mergeCell ref="B84:E84"/>
    <mergeCell ref="F84:J84"/>
    <mergeCell ref="B82:E82"/>
    <mergeCell ref="F82:J82"/>
    <mergeCell ref="F106:J106"/>
    <mergeCell ref="B95:E95"/>
    <mergeCell ref="F95:J95"/>
    <mergeCell ref="B104:E104"/>
    <mergeCell ref="F104:J104"/>
    <mergeCell ref="B91:E91"/>
    <mergeCell ref="B106:E106"/>
    <mergeCell ref="B80:E80"/>
    <mergeCell ref="F80:J80"/>
    <mergeCell ref="F94:J94"/>
    <mergeCell ref="B131:E131"/>
    <mergeCell ref="B90:E90"/>
    <mergeCell ref="F90:J90"/>
    <mergeCell ref="B92:E92"/>
    <mergeCell ref="F92:J92"/>
    <mergeCell ref="B86:E86"/>
    <mergeCell ref="F86:J86"/>
    <mergeCell ref="B102:E102"/>
    <mergeCell ref="B88:E88"/>
    <mergeCell ref="F88:J88"/>
    <mergeCell ref="F129:J129"/>
    <mergeCell ref="B129:E129"/>
    <mergeCell ref="B89:E89"/>
    <mergeCell ref="F115:J115"/>
    <mergeCell ref="F116:J116"/>
    <mergeCell ref="B112:E112"/>
    <mergeCell ref="F112:J112"/>
    <mergeCell ref="F93:J93"/>
    <mergeCell ref="B94:E94"/>
    <mergeCell ref="F121:J121"/>
    <mergeCell ref="B122:E122"/>
    <mergeCell ref="F122:J122"/>
    <mergeCell ref="F118:J118"/>
    <mergeCell ref="B103:E103"/>
    <mergeCell ref="F103:J103"/>
    <mergeCell ref="B97:E97"/>
    <mergeCell ref="F97:J97"/>
    <mergeCell ref="B73:E73"/>
    <mergeCell ref="F73:J73"/>
    <mergeCell ref="F83:J83"/>
    <mergeCell ref="B133:E133"/>
    <mergeCell ref="B134:E134"/>
    <mergeCell ref="B135:E135"/>
    <mergeCell ref="F91:J91"/>
    <mergeCell ref="B105:E105"/>
    <mergeCell ref="F105:J105"/>
    <mergeCell ref="B93:E93"/>
    <mergeCell ref="B77:E77"/>
    <mergeCell ref="F77:J77"/>
    <mergeCell ref="B69:E69"/>
    <mergeCell ref="F69:J69"/>
    <mergeCell ref="B70:E70"/>
    <mergeCell ref="F70:J70"/>
    <mergeCell ref="B71:E71"/>
    <mergeCell ref="F71:J71"/>
    <mergeCell ref="B72:E72"/>
    <mergeCell ref="F72:J72"/>
    <mergeCell ref="B74:E74"/>
    <mergeCell ref="F74:J74"/>
    <mergeCell ref="B78:E78"/>
    <mergeCell ref="F78:J78"/>
    <mergeCell ref="B79:E79"/>
    <mergeCell ref="F79:J79"/>
    <mergeCell ref="B75:E75"/>
    <mergeCell ref="F75:J75"/>
    <mergeCell ref="B76:E76"/>
    <mergeCell ref="F76:J76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27:E27"/>
    <mergeCell ref="F27:J27"/>
    <mergeCell ref="B28:E28"/>
    <mergeCell ref="F28:J28"/>
    <mergeCell ref="B29:E29"/>
    <mergeCell ref="F29:J29"/>
    <mergeCell ref="B30:E30"/>
    <mergeCell ref="F30:J30"/>
    <mergeCell ref="B31:E31"/>
    <mergeCell ref="F31:J31"/>
    <mergeCell ref="B32:E32"/>
    <mergeCell ref="F32:J32"/>
    <mergeCell ref="B21:E21"/>
    <mergeCell ref="F21:J21"/>
    <mergeCell ref="B22:E22"/>
    <mergeCell ref="F22:J22"/>
    <mergeCell ref="B23:E23"/>
    <mergeCell ref="F23:J23"/>
    <mergeCell ref="B24:E24"/>
    <mergeCell ref="F24:J24"/>
    <mergeCell ref="B25:E25"/>
    <mergeCell ref="F25:J25"/>
    <mergeCell ref="B26:E26"/>
    <mergeCell ref="F26:J26"/>
    <mergeCell ref="B20:E20"/>
    <mergeCell ref="F20:J20"/>
    <mergeCell ref="F18:J18"/>
    <mergeCell ref="B15:E15"/>
    <mergeCell ref="F15:J15"/>
    <mergeCell ref="B16:E16"/>
    <mergeCell ref="F16:J16"/>
    <mergeCell ref="B17:E17"/>
    <mergeCell ref="B18:E18"/>
    <mergeCell ref="F17:J17"/>
    <mergeCell ref="B6:E6"/>
    <mergeCell ref="B7:E7"/>
    <mergeCell ref="F7:J7"/>
    <mergeCell ref="B3:E3"/>
    <mergeCell ref="B19:E19"/>
    <mergeCell ref="F19:J19"/>
    <mergeCell ref="B11:E11"/>
    <mergeCell ref="B12:E12"/>
    <mergeCell ref="B13:E13"/>
    <mergeCell ref="F13:J13"/>
    <mergeCell ref="B8:E8"/>
    <mergeCell ref="B1:J1"/>
    <mergeCell ref="F2:J2"/>
    <mergeCell ref="B4:J4"/>
    <mergeCell ref="B5:E5"/>
    <mergeCell ref="F5:J5"/>
    <mergeCell ref="G156:I156"/>
    <mergeCell ref="B157:C157"/>
    <mergeCell ref="G157:I157"/>
    <mergeCell ref="B158:C158"/>
    <mergeCell ref="G158:I158"/>
    <mergeCell ref="B9:E9"/>
    <mergeCell ref="F12:J12"/>
    <mergeCell ref="B10:E10"/>
    <mergeCell ref="B14:E14"/>
    <mergeCell ref="F14:J14"/>
    <mergeCell ref="B159:J159"/>
    <mergeCell ref="B152:I152"/>
    <mergeCell ref="B153:I153"/>
    <mergeCell ref="B154:C154"/>
    <mergeCell ref="D154:F154"/>
    <mergeCell ref="G154:I154"/>
    <mergeCell ref="B155:C155"/>
    <mergeCell ref="D155:F158"/>
    <mergeCell ref="G155:I155"/>
    <mergeCell ref="B156:C156"/>
    <mergeCell ref="B127:E127"/>
    <mergeCell ref="F127:J127"/>
    <mergeCell ref="B124:E124"/>
    <mergeCell ref="F124:J124"/>
    <mergeCell ref="F123:J123"/>
    <mergeCell ref="B115:E115"/>
    <mergeCell ref="B116:E116"/>
    <mergeCell ref="B101:E101"/>
    <mergeCell ref="F101:J101"/>
    <mergeCell ref="B148:J148"/>
    <mergeCell ref="B142:J142"/>
    <mergeCell ref="B120:E120"/>
    <mergeCell ref="F120:J120"/>
    <mergeCell ref="F102:J102"/>
    <mergeCell ref="F131:J131"/>
    <mergeCell ref="B118:E118"/>
    <mergeCell ref="F126:J126"/>
    <mergeCell ref="B149:J149"/>
    <mergeCell ref="B145:E145"/>
    <mergeCell ref="F145:J145"/>
    <mergeCell ref="B146:E146"/>
    <mergeCell ref="F146:J146"/>
    <mergeCell ref="B144:E144"/>
    <mergeCell ref="F144:J144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6.285156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71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33998.400000000001</v>
      </c>
      <c r="G8" s="98">
        <f>H8*1.1</f>
        <v>31165.200000000001</v>
      </c>
      <c r="H8" s="98">
        <v>28332</v>
      </c>
      <c r="I8" s="98">
        <f>H8*0.75</f>
        <v>21249</v>
      </c>
      <c r="J8" s="98">
        <f>H8*0.5</f>
        <v>14166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48384</v>
      </c>
      <c r="G9" s="96">
        <f>H9*1.1</f>
        <v>44352</v>
      </c>
      <c r="H9" s="96">
        <v>40320</v>
      </c>
      <c r="I9" s="96">
        <f>H9*0.75</f>
        <v>30240</v>
      </c>
      <c r="J9" s="96">
        <f>H9*0.5</f>
        <v>20160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38232</v>
      </c>
      <c r="G10" s="96">
        <f>H10*1.1</f>
        <v>35046</v>
      </c>
      <c r="H10" s="96">
        <v>31860</v>
      </c>
      <c r="I10" s="96">
        <f>H10*0.75</f>
        <v>23895</v>
      </c>
      <c r="J10" s="96">
        <f>H10*0.5</f>
        <v>15930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53568</v>
      </c>
      <c r="G11" s="94">
        <f>H11*1.1</f>
        <v>49104.000000000007</v>
      </c>
      <c r="H11" s="94">
        <v>44640</v>
      </c>
      <c r="I11" s="94">
        <f>H11*0.75</f>
        <v>33480</v>
      </c>
      <c r="J11" s="94">
        <f>H11*0.5</f>
        <v>22320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8136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11520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1440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2016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2124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3024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4968 до 198720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4968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9936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14904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19872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24840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29808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34776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39744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44712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49680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54648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59616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64584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69552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74520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79488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84456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89424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94392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99360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9936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19872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29808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39744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49680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59616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69552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79488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89424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99360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109296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119232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129168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139104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149040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158976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168912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178848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188784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198720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4248 до 106812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4248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4608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12420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17388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22356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27324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32292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37260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42228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47196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52164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57132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62100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67068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72036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77004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81972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86940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91908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96876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101844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106812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720 до 8496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4968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8496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720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4968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3888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4968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1440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1440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2880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4320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6048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3024 до 58752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18000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1800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28332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17712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14472</v>
      </c>
      <c r="G104" s="172">
        <f>H104*1.1</f>
        <v>13266.000000000002</v>
      </c>
      <c r="H104" s="172">
        <v>12060</v>
      </c>
      <c r="I104" s="172">
        <f>H104*0.75</f>
        <v>9045</v>
      </c>
      <c r="J104" s="171">
        <f>H104*0.5</f>
        <v>6030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6372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5688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28332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30096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36115.199999999997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12060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17712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19836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3024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12060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9936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58752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15228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40320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25200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20736</v>
      </c>
      <c r="G120" s="172">
        <f>H120*1.1</f>
        <v>19008</v>
      </c>
      <c r="H120" s="172">
        <v>17280</v>
      </c>
      <c r="I120" s="172">
        <f>H120*0.75</f>
        <v>12960</v>
      </c>
      <c r="J120" s="171">
        <f>H120*0.5</f>
        <v>8640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9360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8640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40320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42480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50976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17280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25200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28080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4320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82800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21600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17712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35424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44244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720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346</v>
      </c>
      <c r="C137" s="36"/>
      <c r="D137" s="36"/>
      <c r="E137" s="35"/>
      <c r="F137" s="46">
        <v>26568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345</v>
      </c>
      <c r="C138" s="36"/>
      <c r="D138" s="36"/>
      <c r="E138" s="35"/>
      <c r="F138" s="46">
        <v>53100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344</v>
      </c>
      <c r="C139" s="36"/>
      <c r="D139" s="36"/>
      <c r="E139" s="35"/>
      <c r="F139" s="46">
        <v>66600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343</v>
      </c>
      <c r="C140" s="42"/>
      <c r="D140" s="42"/>
      <c r="E140" s="41"/>
      <c r="F140" s="34">
        <v>1080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34">
        <v>30096</v>
      </c>
      <c r="G143" s="33"/>
      <c r="H143" s="33"/>
      <c r="I143" s="33"/>
      <c r="J143" s="32"/>
    </row>
    <row r="144" spans="1:10" ht="24" thickBot="1" x14ac:dyDescent="0.25">
      <c r="A144" s="10"/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34"/>
      <c r="G145" s="33"/>
      <c r="H145" s="33"/>
      <c r="I145" s="33"/>
      <c r="J145" s="32"/>
    </row>
    <row r="146" spans="1:10" ht="24" thickBot="1" x14ac:dyDescent="0.25">
      <c r="A146" s="10"/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18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67.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0.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7" customHeight="1" x14ac:dyDescent="0.2">
      <c r="A150" s="10" t="s">
        <v>103</v>
      </c>
      <c r="B150" s="14" t="s">
        <v>102</v>
      </c>
      <c r="C150" s="14"/>
      <c r="D150" s="14"/>
      <c r="E150" s="14"/>
      <c r="F150" s="14"/>
      <c r="G150" s="14"/>
      <c r="H150" s="14"/>
      <c r="I150" s="14"/>
      <c r="J150" s="14"/>
    </row>
    <row r="151" spans="1:10" ht="27" customHeight="1" x14ac:dyDescent="0.2">
      <c r="A151" s="10"/>
      <c r="B151" s="14" t="s">
        <v>101</v>
      </c>
      <c r="C151" s="14"/>
      <c r="D151" s="14"/>
      <c r="E151" s="14"/>
      <c r="F151" s="14"/>
      <c r="G151" s="14"/>
      <c r="H151" s="14"/>
      <c r="I151" s="14"/>
      <c r="J151" s="14"/>
    </row>
    <row r="152" spans="1:10" ht="40.5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18" customHeight="1" x14ac:dyDescent="0.2">
      <c r="A153" s="10"/>
    </row>
  </sheetData>
  <sheetProtection selectLockedCells="1" selectUnlockedCells="1"/>
  <mergeCells count="285">
    <mergeCell ref="B146:E146"/>
    <mergeCell ref="F146:J146"/>
    <mergeCell ref="B141:E141"/>
    <mergeCell ref="B149:J149"/>
    <mergeCell ref="B151:J151"/>
    <mergeCell ref="B148:J148"/>
    <mergeCell ref="F141:J141"/>
    <mergeCell ref="B142:J142"/>
    <mergeCell ref="B143:E143"/>
    <mergeCell ref="F143:J143"/>
    <mergeCell ref="B139:E139"/>
    <mergeCell ref="F139:J139"/>
    <mergeCell ref="B140:E140"/>
    <mergeCell ref="F140:J140"/>
    <mergeCell ref="B152:J152"/>
    <mergeCell ref="B144:E144"/>
    <mergeCell ref="F144:J144"/>
    <mergeCell ref="B145:E145"/>
    <mergeCell ref="B150:J150"/>
    <mergeCell ref="F145:J145"/>
    <mergeCell ref="B135:E135"/>
    <mergeCell ref="F135:J135"/>
    <mergeCell ref="B134:E134"/>
    <mergeCell ref="F134:J134"/>
    <mergeCell ref="B138:E138"/>
    <mergeCell ref="F138:J138"/>
    <mergeCell ref="B136:E136"/>
    <mergeCell ref="F136:J136"/>
    <mergeCell ref="B137:E137"/>
    <mergeCell ref="F137:J137"/>
    <mergeCell ref="B116:E116"/>
    <mergeCell ref="F116:J116"/>
    <mergeCell ref="B120:E120"/>
    <mergeCell ref="B132:E132"/>
    <mergeCell ref="F132:J132"/>
    <mergeCell ref="B133:E133"/>
    <mergeCell ref="F133:J133"/>
    <mergeCell ref="B117:E117"/>
    <mergeCell ref="F117:J117"/>
    <mergeCell ref="B118:E118"/>
    <mergeCell ref="F118:J118"/>
    <mergeCell ref="B119:E119"/>
    <mergeCell ref="F119:J119"/>
    <mergeCell ref="B111:E111"/>
    <mergeCell ref="F111:J111"/>
    <mergeCell ref="B114:E114"/>
    <mergeCell ref="F114:J114"/>
    <mergeCell ref="B112:E112"/>
    <mergeCell ref="B113:E113"/>
    <mergeCell ref="F113:J113"/>
    <mergeCell ref="B104:E104"/>
    <mergeCell ref="B107:E107"/>
    <mergeCell ref="B115:E115"/>
    <mergeCell ref="F115:J115"/>
    <mergeCell ref="B121:E121"/>
    <mergeCell ref="F121:J121"/>
    <mergeCell ref="B110:E110"/>
    <mergeCell ref="F110:J110"/>
    <mergeCell ref="B109:E109"/>
    <mergeCell ref="F109:J109"/>
    <mergeCell ref="B100:E100"/>
    <mergeCell ref="F100:J100"/>
    <mergeCell ref="B102:E102"/>
    <mergeCell ref="F102:J102"/>
    <mergeCell ref="B103:E103"/>
    <mergeCell ref="F103:J103"/>
    <mergeCell ref="B105:E105"/>
    <mergeCell ref="F105:J105"/>
    <mergeCell ref="B106:E106"/>
    <mergeCell ref="F106:J106"/>
    <mergeCell ref="B108:E108"/>
    <mergeCell ref="F108:J108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98:E98"/>
    <mergeCell ref="F98:J98"/>
    <mergeCell ref="B99:E99"/>
    <mergeCell ref="F99:J99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7:E7"/>
    <mergeCell ref="F7:J7"/>
    <mergeCell ref="B3:E3"/>
    <mergeCell ref="B38:E38"/>
    <mergeCell ref="F38:J38"/>
    <mergeCell ref="B33:E33"/>
    <mergeCell ref="F33:J33"/>
    <mergeCell ref="B34:E34"/>
    <mergeCell ref="F34:J34"/>
    <mergeCell ref="B35:E35"/>
    <mergeCell ref="B1:J1"/>
    <mergeCell ref="F2:J2"/>
    <mergeCell ref="B4:J4"/>
    <mergeCell ref="B5:E5"/>
    <mergeCell ref="F5:J5"/>
    <mergeCell ref="B6:E6"/>
    <mergeCell ref="B21:E21"/>
    <mergeCell ref="F21:J21"/>
    <mergeCell ref="B11:E11"/>
    <mergeCell ref="F12:J12"/>
    <mergeCell ref="B13:E13"/>
    <mergeCell ref="B14:E14"/>
    <mergeCell ref="B12:E12"/>
    <mergeCell ref="B8:E8"/>
    <mergeCell ref="B9:E9"/>
    <mergeCell ref="B10:E10"/>
    <mergeCell ref="B18:E18"/>
    <mergeCell ref="B19:E19"/>
    <mergeCell ref="B20:E20"/>
    <mergeCell ref="F123:J123"/>
    <mergeCell ref="B123:E123"/>
    <mergeCell ref="B17:E17"/>
    <mergeCell ref="F17:J17"/>
    <mergeCell ref="B26:E26"/>
    <mergeCell ref="F26:J26"/>
    <mergeCell ref="F20:J20"/>
    <mergeCell ref="B22:E22"/>
    <mergeCell ref="F22:J22"/>
    <mergeCell ref="B23:E23"/>
    <mergeCell ref="B125:E125"/>
    <mergeCell ref="B127:E127"/>
    <mergeCell ref="B128:E128"/>
    <mergeCell ref="F125:J125"/>
    <mergeCell ref="F127:J127"/>
    <mergeCell ref="F128:J128"/>
    <mergeCell ref="B130:E130"/>
    <mergeCell ref="F130:J130"/>
    <mergeCell ref="B131:E131"/>
    <mergeCell ref="F131:J131"/>
    <mergeCell ref="B122:E122"/>
    <mergeCell ref="F122:J122"/>
    <mergeCell ref="B124:E124"/>
    <mergeCell ref="F124:J124"/>
    <mergeCell ref="B126:E126"/>
    <mergeCell ref="F126:J126"/>
    <mergeCell ref="B37:E37"/>
    <mergeCell ref="F37:J37"/>
    <mergeCell ref="B15:E15"/>
    <mergeCell ref="F15:J15"/>
    <mergeCell ref="B16:E16"/>
    <mergeCell ref="F13:J13"/>
    <mergeCell ref="F14:J14"/>
    <mergeCell ref="F16:J16"/>
    <mergeCell ref="B24:E24"/>
    <mergeCell ref="B25:E25"/>
    <mergeCell ref="B27:E27"/>
    <mergeCell ref="F27:J27"/>
    <mergeCell ref="B28:E28"/>
    <mergeCell ref="B29:E29"/>
    <mergeCell ref="B36:E36"/>
    <mergeCell ref="F36:J36"/>
    <mergeCell ref="F35:J35"/>
    <mergeCell ref="F107:J107"/>
    <mergeCell ref="F112:J112"/>
    <mergeCell ref="B129:E129"/>
    <mergeCell ref="F129:J129"/>
    <mergeCell ref="B30:E30"/>
    <mergeCell ref="F30:J30"/>
    <mergeCell ref="B31:E31"/>
    <mergeCell ref="F31:J31"/>
    <mergeCell ref="B32:E32"/>
    <mergeCell ref="F32:J32"/>
    <mergeCell ref="F18:J18"/>
    <mergeCell ref="F19:J19"/>
    <mergeCell ref="F23:J23"/>
    <mergeCell ref="F24:J24"/>
    <mergeCell ref="F28:J28"/>
    <mergeCell ref="F29:J29"/>
    <mergeCell ref="F25:J25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51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ColWidth="7.42578125" defaultRowHeight="21" outlineLevelRow="1" x14ac:dyDescent="0.2"/>
  <cols>
    <col min="1" max="1" width="21.42578125" style="117" hidden="1" customWidth="1"/>
    <col min="2" max="2" width="30.7109375" style="9" customWidth="1"/>
    <col min="3" max="5" width="30.7109375" style="7" customWidth="1"/>
    <col min="6" max="9" width="24.7109375" style="8" customWidth="1"/>
    <col min="10" max="16384" width="7.42578125" style="7"/>
  </cols>
  <sheetData>
    <row r="1" spans="1:9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</row>
    <row r="2" spans="1:9" s="112" customFormat="1" ht="54" customHeight="1" x14ac:dyDescent="0.2">
      <c r="A2" s="170"/>
      <c r="B2" s="114"/>
      <c r="C2" s="114"/>
      <c r="D2" s="114"/>
      <c r="E2" s="114"/>
      <c r="F2" s="113" t="s">
        <v>70</v>
      </c>
      <c r="G2" s="113"/>
      <c r="H2" s="113"/>
      <c r="I2" s="113"/>
    </row>
    <row r="3" spans="1:9" s="108" customFormat="1" ht="36" customHeight="1" x14ac:dyDescent="0.2">
      <c r="A3" s="117"/>
      <c r="B3" s="109" t="s">
        <v>246</v>
      </c>
      <c r="C3" s="109"/>
      <c r="D3" s="109"/>
      <c r="E3" s="109"/>
      <c r="F3" s="111">
        <v>6</v>
      </c>
      <c r="G3" s="110"/>
      <c r="H3" s="110"/>
      <c r="I3" s="110"/>
    </row>
    <row r="4" spans="1:9" s="108" customFormat="1" ht="36" customHeight="1" thickBot="1" x14ac:dyDescent="0.25">
      <c r="A4" s="117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</row>
    <row r="5" spans="1:9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6"/>
    </row>
    <row r="6" spans="1:9" ht="54" customHeight="1" thickBot="1" x14ac:dyDescent="0.25">
      <c r="B6" s="105" t="s">
        <v>243</v>
      </c>
      <c r="C6" s="104"/>
      <c r="D6" s="104"/>
      <c r="E6" s="103"/>
      <c r="F6" s="169"/>
      <c r="G6" s="168"/>
      <c r="H6" s="168"/>
      <c r="I6" s="167"/>
    </row>
    <row r="7" spans="1:9" ht="24" customHeight="1" thickBot="1" x14ac:dyDescent="0.25">
      <c r="B7" s="25"/>
      <c r="C7" s="24"/>
      <c r="D7" s="24"/>
      <c r="E7" s="23"/>
      <c r="F7" s="22"/>
      <c r="G7" s="21"/>
      <c r="H7" s="21"/>
      <c r="I7" s="20"/>
    </row>
    <row r="8" spans="1:9" ht="36" customHeight="1" x14ac:dyDescent="0.2">
      <c r="A8" s="117" t="s">
        <v>133</v>
      </c>
      <c r="B8" s="189" t="s">
        <v>237</v>
      </c>
      <c r="C8" s="188"/>
      <c r="D8" s="188"/>
      <c r="E8" s="187"/>
      <c r="F8" s="183">
        <v>22320</v>
      </c>
      <c r="G8" s="182"/>
      <c r="H8" s="182"/>
      <c r="I8" s="181"/>
    </row>
    <row r="9" spans="1:9" ht="36" customHeight="1" x14ac:dyDescent="0.2">
      <c r="A9" s="117" t="s">
        <v>103</v>
      </c>
      <c r="B9" s="101" t="s">
        <v>272</v>
      </c>
      <c r="C9" s="100"/>
      <c r="D9" s="100"/>
      <c r="E9" s="29"/>
      <c r="F9" s="59">
        <v>31680</v>
      </c>
      <c r="G9" s="45"/>
      <c r="H9" s="45"/>
      <c r="I9" s="44"/>
    </row>
    <row r="10" spans="1:9" ht="36" customHeight="1" x14ac:dyDescent="0.2">
      <c r="A10" s="117" t="s">
        <v>133</v>
      </c>
      <c r="B10" s="101" t="s">
        <v>235</v>
      </c>
      <c r="C10" s="100"/>
      <c r="D10" s="100"/>
      <c r="E10" s="29"/>
      <c r="F10" s="59">
        <v>34704</v>
      </c>
      <c r="G10" s="45"/>
      <c r="H10" s="45"/>
      <c r="I10" s="44"/>
    </row>
    <row r="11" spans="1:9" ht="36" customHeight="1" thickBot="1" x14ac:dyDescent="0.25">
      <c r="A11" s="117" t="s">
        <v>103</v>
      </c>
      <c r="B11" s="186" t="s">
        <v>271</v>
      </c>
      <c r="C11" s="185"/>
      <c r="D11" s="185"/>
      <c r="E11" s="184"/>
      <c r="F11" s="180">
        <v>48960</v>
      </c>
      <c r="G11" s="122"/>
      <c r="H11" s="122"/>
      <c r="I11" s="121"/>
    </row>
    <row r="12" spans="1:9" ht="24" customHeight="1" thickBot="1" x14ac:dyDescent="0.25">
      <c r="B12" s="25"/>
      <c r="C12" s="24"/>
      <c r="D12" s="24"/>
      <c r="E12" s="23"/>
      <c r="F12" s="22"/>
      <c r="G12" s="21"/>
      <c r="H12" s="21"/>
      <c r="I12" s="20"/>
    </row>
    <row r="13" spans="1:9" ht="36" customHeight="1" x14ac:dyDescent="0.2">
      <c r="A13" s="117" t="s">
        <v>133</v>
      </c>
      <c r="B13" s="189" t="s">
        <v>233</v>
      </c>
      <c r="C13" s="188"/>
      <c r="D13" s="188"/>
      <c r="E13" s="187"/>
      <c r="F13" s="183">
        <v>9576</v>
      </c>
      <c r="G13" s="182"/>
      <c r="H13" s="182"/>
      <c r="I13" s="181"/>
    </row>
    <row r="14" spans="1:9" ht="36" customHeight="1" thickBot="1" x14ac:dyDescent="0.25">
      <c r="A14" s="117" t="s">
        <v>103</v>
      </c>
      <c r="B14" s="186" t="s">
        <v>270</v>
      </c>
      <c r="C14" s="185"/>
      <c r="D14" s="185"/>
      <c r="E14" s="184"/>
      <c r="F14" s="180">
        <v>13680</v>
      </c>
      <c r="G14" s="122"/>
      <c r="H14" s="122"/>
      <c r="I14" s="121"/>
    </row>
    <row r="15" spans="1:9" ht="24" customHeight="1" thickBot="1" x14ac:dyDescent="0.25">
      <c r="B15" s="25"/>
      <c r="C15" s="24"/>
      <c r="D15" s="24"/>
      <c r="E15" s="23"/>
      <c r="F15" s="22"/>
      <c r="G15" s="21"/>
      <c r="H15" s="21"/>
      <c r="I15" s="20"/>
    </row>
    <row r="16" spans="1:9" ht="36" customHeight="1" x14ac:dyDescent="0.2">
      <c r="A16" s="117" t="s">
        <v>133</v>
      </c>
      <c r="B16" s="65" t="s">
        <v>231</v>
      </c>
      <c r="C16" s="79"/>
      <c r="D16" s="79"/>
      <c r="E16" s="35"/>
      <c r="F16" s="195">
        <v>720</v>
      </c>
      <c r="G16" s="182"/>
      <c r="H16" s="182"/>
      <c r="I16" s="181"/>
    </row>
    <row r="17" spans="1:9" ht="36" customHeight="1" x14ac:dyDescent="0.2">
      <c r="A17" s="117" t="s">
        <v>103</v>
      </c>
      <c r="B17" s="65" t="s">
        <v>269</v>
      </c>
      <c r="C17" s="79"/>
      <c r="D17" s="79"/>
      <c r="E17" s="35"/>
      <c r="F17" s="46">
        <v>1008</v>
      </c>
      <c r="G17" s="45"/>
      <c r="H17" s="45"/>
      <c r="I17" s="44"/>
    </row>
    <row r="18" spans="1:9" ht="36" customHeight="1" x14ac:dyDescent="0.2">
      <c r="A18" s="117" t="s">
        <v>133</v>
      </c>
      <c r="B18" s="65" t="s">
        <v>229</v>
      </c>
      <c r="C18" s="79"/>
      <c r="D18" s="79"/>
      <c r="E18" s="35"/>
      <c r="F18" s="46">
        <v>1800</v>
      </c>
      <c r="G18" s="45"/>
      <c r="H18" s="45"/>
      <c r="I18" s="44"/>
    </row>
    <row r="19" spans="1:9" ht="36" customHeight="1" thickBot="1" x14ac:dyDescent="0.25">
      <c r="A19" s="117" t="s">
        <v>103</v>
      </c>
      <c r="B19" s="65" t="s">
        <v>268</v>
      </c>
      <c r="C19" s="79"/>
      <c r="D19" s="79"/>
      <c r="E19" s="35"/>
      <c r="F19" s="123">
        <v>2520</v>
      </c>
      <c r="G19" s="122"/>
      <c r="H19" s="122"/>
      <c r="I19" s="121"/>
    </row>
    <row r="20" spans="1:9" ht="24" customHeight="1" thickBot="1" x14ac:dyDescent="0.25">
      <c r="B20" s="25"/>
      <c r="C20" s="24"/>
      <c r="D20" s="24"/>
      <c r="E20" s="23"/>
      <c r="F20" s="22"/>
      <c r="G20" s="21"/>
      <c r="H20" s="21"/>
      <c r="I20" s="20"/>
    </row>
    <row r="21" spans="1:9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1440 до 57600</v>
      </c>
      <c r="G21" s="87"/>
      <c r="H21" s="87"/>
      <c r="I21" s="86"/>
    </row>
    <row r="22" spans="1:9" ht="36" customHeight="1" outlineLevel="1" x14ac:dyDescent="0.2">
      <c r="B22" s="65" t="s">
        <v>226</v>
      </c>
      <c r="C22" s="79"/>
      <c r="D22" s="79"/>
      <c r="E22" s="35"/>
      <c r="F22" s="46">
        <v>1440</v>
      </c>
      <c r="G22" s="45"/>
      <c r="H22" s="45"/>
      <c r="I22" s="44"/>
    </row>
    <row r="23" spans="1:9" ht="36" customHeight="1" outlineLevel="1" x14ac:dyDescent="0.2">
      <c r="B23" s="65" t="s">
        <v>225</v>
      </c>
      <c r="C23" s="79"/>
      <c r="D23" s="79"/>
      <c r="E23" s="35"/>
      <c r="F23" s="46">
        <v>2880</v>
      </c>
      <c r="G23" s="45"/>
      <c r="H23" s="45"/>
      <c r="I23" s="44"/>
    </row>
    <row r="24" spans="1:9" ht="36" customHeight="1" outlineLevel="1" x14ac:dyDescent="0.2">
      <c r="B24" s="65" t="s">
        <v>224</v>
      </c>
      <c r="C24" s="79"/>
      <c r="D24" s="79"/>
      <c r="E24" s="35"/>
      <c r="F24" s="46">
        <v>4320</v>
      </c>
      <c r="G24" s="45"/>
      <c r="H24" s="45"/>
      <c r="I24" s="44"/>
    </row>
    <row r="25" spans="1:9" ht="36" customHeight="1" outlineLevel="1" x14ac:dyDescent="0.2">
      <c r="B25" s="65" t="s">
        <v>223</v>
      </c>
      <c r="C25" s="79"/>
      <c r="D25" s="79"/>
      <c r="E25" s="35"/>
      <c r="F25" s="46">
        <v>5760</v>
      </c>
      <c r="G25" s="45"/>
      <c r="H25" s="45"/>
      <c r="I25" s="44"/>
    </row>
    <row r="26" spans="1:9" ht="36" customHeight="1" outlineLevel="1" x14ac:dyDescent="0.2">
      <c r="B26" s="65" t="s">
        <v>222</v>
      </c>
      <c r="C26" s="79"/>
      <c r="D26" s="79"/>
      <c r="E26" s="35"/>
      <c r="F26" s="46">
        <v>7200</v>
      </c>
      <c r="G26" s="45"/>
      <c r="H26" s="45"/>
      <c r="I26" s="44"/>
    </row>
    <row r="27" spans="1:9" ht="36" customHeight="1" outlineLevel="1" x14ac:dyDescent="0.2">
      <c r="B27" s="65" t="s">
        <v>221</v>
      </c>
      <c r="C27" s="79"/>
      <c r="D27" s="79"/>
      <c r="E27" s="35"/>
      <c r="F27" s="46">
        <v>8640</v>
      </c>
      <c r="G27" s="45"/>
      <c r="H27" s="45"/>
      <c r="I27" s="44"/>
    </row>
    <row r="28" spans="1:9" ht="36" customHeight="1" outlineLevel="1" x14ac:dyDescent="0.2">
      <c r="B28" s="65" t="s">
        <v>220</v>
      </c>
      <c r="C28" s="79"/>
      <c r="D28" s="79"/>
      <c r="E28" s="35"/>
      <c r="F28" s="46">
        <v>10080</v>
      </c>
      <c r="G28" s="45"/>
      <c r="H28" s="45"/>
      <c r="I28" s="44"/>
    </row>
    <row r="29" spans="1:9" ht="36" customHeight="1" outlineLevel="1" x14ac:dyDescent="0.2">
      <c r="B29" s="65" t="s">
        <v>219</v>
      </c>
      <c r="C29" s="79"/>
      <c r="D29" s="79"/>
      <c r="E29" s="35"/>
      <c r="F29" s="46">
        <v>11520</v>
      </c>
      <c r="G29" s="45"/>
      <c r="H29" s="45"/>
      <c r="I29" s="44"/>
    </row>
    <row r="30" spans="1:9" ht="36" customHeight="1" outlineLevel="1" x14ac:dyDescent="0.2">
      <c r="B30" s="65" t="s">
        <v>218</v>
      </c>
      <c r="C30" s="79"/>
      <c r="D30" s="79"/>
      <c r="E30" s="35"/>
      <c r="F30" s="46">
        <v>12960</v>
      </c>
      <c r="G30" s="45"/>
      <c r="H30" s="45"/>
      <c r="I30" s="44"/>
    </row>
    <row r="31" spans="1:9" ht="36" customHeight="1" outlineLevel="1" x14ac:dyDescent="0.2">
      <c r="B31" s="65" t="s">
        <v>217</v>
      </c>
      <c r="C31" s="79"/>
      <c r="D31" s="79"/>
      <c r="E31" s="35"/>
      <c r="F31" s="46">
        <v>14400</v>
      </c>
      <c r="G31" s="45"/>
      <c r="H31" s="45"/>
      <c r="I31" s="44"/>
    </row>
    <row r="32" spans="1:9" ht="36" customHeight="1" outlineLevel="1" x14ac:dyDescent="0.2">
      <c r="B32" s="65" t="s">
        <v>216</v>
      </c>
      <c r="C32" s="79"/>
      <c r="D32" s="79"/>
      <c r="E32" s="35"/>
      <c r="F32" s="46">
        <v>15840</v>
      </c>
      <c r="G32" s="45"/>
      <c r="H32" s="45"/>
      <c r="I32" s="44"/>
    </row>
    <row r="33" spans="2:9" ht="36" customHeight="1" outlineLevel="1" x14ac:dyDescent="0.2">
      <c r="B33" s="65" t="s">
        <v>215</v>
      </c>
      <c r="C33" s="79"/>
      <c r="D33" s="79"/>
      <c r="E33" s="35"/>
      <c r="F33" s="46">
        <v>17280</v>
      </c>
      <c r="G33" s="45"/>
      <c r="H33" s="45"/>
      <c r="I33" s="44"/>
    </row>
    <row r="34" spans="2:9" ht="36" customHeight="1" outlineLevel="1" x14ac:dyDescent="0.2">
      <c r="B34" s="65" t="s">
        <v>214</v>
      </c>
      <c r="C34" s="79"/>
      <c r="D34" s="79"/>
      <c r="E34" s="35"/>
      <c r="F34" s="46">
        <v>18720</v>
      </c>
      <c r="G34" s="45"/>
      <c r="H34" s="45"/>
      <c r="I34" s="44"/>
    </row>
    <row r="35" spans="2:9" ht="36" customHeight="1" outlineLevel="1" x14ac:dyDescent="0.2">
      <c r="B35" s="65" t="s">
        <v>213</v>
      </c>
      <c r="C35" s="79"/>
      <c r="D35" s="79"/>
      <c r="E35" s="35"/>
      <c r="F35" s="46">
        <v>20160</v>
      </c>
      <c r="G35" s="45"/>
      <c r="H35" s="45"/>
      <c r="I35" s="44"/>
    </row>
    <row r="36" spans="2:9" ht="36" customHeight="1" outlineLevel="1" x14ac:dyDescent="0.2">
      <c r="B36" s="65" t="s">
        <v>212</v>
      </c>
      <c r="C36" s="79"/>
      <c r="D36" s="79"/>
      <c r="E36" s="35"/>
      <c r="F36" s="46">
        <v>21600</v>
      </c>
      <c r="G36" s="45"/>
      <c r="H36" s="45"/>
      <c r="I36" s="44"/>
    </row>
    <row r="37" spans="2:9" ht="36" customHeight="1" outlineLevel="1" x14ac:dyDescent="0.2">
      <c r="B37" s="65" t="s">
        <v>211</v>
      </c>
      <c r="C37" s="79"/>
      <c r="D37" s="79"/>
      <c r="E37" s="35"/>
      <c r="F37" s="46">
        <v>23040</v>
      </c>
      <c r="G37" s="45"/>
      <c r="H37" s="45"/>
      <c r="I37" s="44"/>
    </row>
    <row r="38" spans="2:9" ht="36" customHeight="1" outlineLevel="1" x14ac:dyDescent="0.2">
      <c r="B38" s="65" t="s">
        <v>210</v>
      </c>
      <c r="C38" s="79"/>
      <c r="D38" s="79"/>
      <c r="E38" s="35"/>
      <c r="F38" s="46">
        <v>24480</v>
      </c>
      <c r="G38" s="45"/>
      <c r="H38" s="45"/>
      <c r="I38" s="44"/>
    </row>
    <row r="39" spans="2:9" ht="36" customHeight="1" outlineLevel="1" x14ac:dyDescent="0.2">
      <c r="B39" s="65" t="s">
        <v>209</v>
      </c>
      <c r="C39" s="79"/>
      <c r="D39" s="79"/>
      <c r="E39" s="35"/>
      <c r="F39" s="46">
        <v>25920</v>
      </c>
      <c r="G39" s="45"/>
      <c r="H39" s="45"/>
      <c r="I39" s="44"/>
    </row>
    <row r="40" spans="2:9" ht="36" customHeight="1" outlineLevel="1" x14ac:dyDescent="0.2">
      <c r="B40" s="65" t="s">
        <v>208</v>
      </c>
      <c r="C40" s="79"/>
      <c r="D40" s="79"/>
      <c r="E40" s="35"/>
      <c r="F40" s="46">
        <v>27360</v>
      </c>
      <c r="G40" s="45"/>
      <c r="H40" s="45"/>
      <c r="I40" s="44"/>
    </row>
    <row r="41" spans="2:9" ht="36" customHeight="1" outlineLevel="1" x14ac:dyDescent="0.2">
      <c r="B41" s="65" t="s">
        <v>207</v>
      </c>
      <c r="C41" s="79"/>
      <c r="D41" s="79"/>
      <c r="E41" s="35"/>
      <c r="F41" s="46">
        <v>28800</v>
      </c>
      <c r="G41" s="45"/>
      <c r="H41" s="45"/>
      <c r="I41" s="44"/>
    </row>
    <row r="42" spans="2:9" ht="36" customHeight="1" outlineLevel="1" x14ac:dyDescent="0.2">
      <c r="B42" s="65" t="s">
        <v>206</v>
      </c>
      <c r="C42" s="79"/>
      <c r="D42" s="79"/>
      <c r="E42" s="35"/>
      <c r="F42" s="46">
        <v>2880</v>
      </c>
      <c r="G42" s="45"/>
      <c r="H42" s="45"/>
      <c r="I42" s="44"/>
    </row>
    <row r="43" spans="2:9" ht="36" customHeight="1" outlineLevel="1" x14ac:dyDescent="0.2">
      <c r="B43" s="65" t="s">
        <v>205</v>
      </c>
      <c r="C43" s="79"/>
      <c r="D43" s="79"/>
      <c r="E43" s="35"/>
      <c r="F43" s="46">
        <v>5760</v>
      </c>
      <c r="G43" s="45"/>
      <c r="H43" s="45"/>
      <c r="I43" s="44"/>
    </row>
    <row r="44" spans="2:9" ht="36" customHeight="1" outlineLevel="1" x14ac:dyDescent="0.2">
      <c r="B44" s="65" t="s">
        <v>204</v>
      </c>
      <c r="C44" s="79"/>
      <c r="D44" s="79"/>
      <c r="E44" s="35"/>
      <c r="F44" s="46">
        <v>8640</v>
      </c>
      <c r="G44" s="45"/>
      <c r="H44" s="45"/>
      <c r="I44" s="44"/>
    </row>
    <row r="45" spans="2:9" ht="36" customHeight="1" outlineLevel="1" x14ac:dyDescent="0.2">
      <c r="B45" s="65" t="s">
        <v>203</v>
      </c>
      <c r="C45" s="79"/>
      <c r="D45" s="79"/>
      <c r="E45" s="35"/>
      <c r="F45" s="46">
        <v>11520</v>
      </c>
      <c r="G45" s="45"/>
      <c r="H45" s="45"/>
      <c r="I45" s="44"/>
    </row>
    <row r="46" spans="2:9" ht="36" customHeight="1" outlineLevel="1" x14ac:dyDescent="0.2">
      <c r="B46" s="65" t="s">
        <v>202</v>
      </c>
      <c r="C46" s="79"/>
      <c r="D46" s="79"/>
      <c r="E46" s="35"/>
      <c r="F46" s="46">
        <v>14400</v>
      </c>
      <c r="G46" s="45"/>
      <c r="H46" s="45"/>
      <c r="I46" s="44"/>
    </row>
    <row r="47" spans="2:9" ht="36" customHeight="1" outlineLevel="1" x14ac:dyDescent="0.2">
      <c r="B47" s="65" t="s">
        <v>201</v>
      </c>
      <c r="C47" s="79"/>
      <c r="D47" s="79"/>
      <c r="E47" s="35"/>
      <c r="F47" s="46">
        <v>17280</v>
      </c>
      <c r="G47" s="45"/>
      <c r="H47" s="45"/>
      <c r="I47" s="44"/>
    </row>
    <row r="48" spans="2:9" ht="36" customHeight="1" outlineLevel="1" x14ac:dyDescent="0.2">
      <c r="B48" s="65" t="s">
        <v>200</v>
      </c>
      <c r="C48" s="79"/>
      <c r="D48" s="79"/>
      <c r="E48" s="35"/>
      <c r="F48" s="46">
        <v>20160</v>
      </c>
      <c r="G48" s="45"/>
      <c r="H48" s="45"/>
      <c r="I48" s="44"/>
    </row>
    <row r="49" spans="2:9" ht="36" customHeight="1" outlineLevel="1" x14ac:dyDescent="0.2">
      <c r="B49" s="65" t="s">
        <v>199</v>
      </c>
      <c r="C49" s="79"/>
      <c r="D49" s="79"/>
      <c r="E49" s="35"/>
      <c r="F49" s="46">
        <v>23040</v>
      </c>
      <c r="G49" s="45"/>
      <c r="H49" s="45"/>
      <c r="I49" s="44"/>
    </row>
    <row r="50" spans="2:9" ht="36" customHeight="1" outlineLevel="1" x14ac:dyDescent="0.2">
      <c r="B50" s="65" t="s">
        <v>198</v>
      </c>
      <c r="C50" s="79"/>
      <c r="D50" s="79"/>
      <c r="E50" s="35"/>
      <c r="F50" s="46">
        <v>25920</v>
      </c>
      <c r="G50" s="45"/>
      <c r="H50" s="45"/>
      <c r="I50" s="44"/>
    </row>
    <row r="51" spans="2:9" ht="36" customHeight="1" outlineLevel="1" x14ac:dyDescent="0.2">
      <c r="B51" s="65" t="s">
        <v>197</v>
      </c>
      <c r="C51" s="79"/>
      <c r="D51" s="79"/>
      <c r="E51" s="35"/>
      <c r="F51" s="46">
        <v>28800</v>
      </c>
      <c r="G51" s="45"/>
      <c r="H51" s="45"/>
      <c r="I51" s="44"/>
    </row>
    <row r="52" spans="2:9" ht="36" customHeight="1" outlineLevel="1" x14ac:dyDescent="0.2">
      <c r="B52" s="65" t="s">
        <v>196</v>
      </c>
      <c r="C52" s="79"/>
      <c r="D52" s="79"/>
      <c r="E52" s="35"/>
      <c r="F52" s="46">
        <v>31680</v>
      </c>
      <c r="G52" s="45"/>
      <c r="H52" s="45"/>
      <c r="I52" s="44"/>
    </row>
    <row r="53" spans="2:9" ht="36" customHeight="1" outlineLevel="1" x14ac:dyDescent="0.2">
      <c r="B53" s="65" t="s">
        <v>195</v>
      </c>
      <c r="C53" s="79"/>
      <c r="D53" s="79"/>
      <c r="E53" s="35"/>
      <c r="F53" s="46">
        <v>34560</v>
      </c>
      <c r="G53" s="45"/>
      <c r="H53" s="45"/>
      <c r="I53" s="44"/>
    </row>
    <row r="54" spans="2:9" ht="36" customHeight="1" outlineLevel="1" x14ac:dyDescent="0.2">
      <c r="B54" s="65" t="s">
        <v>194</v>
      </c>
      <c r="C54" s="79"/>
      <c r="D54" s="79"/>
      <c r="E54" s="35"/>
      <c r="F54" s="46">
        <v>37440</v>
      </c>
      <c r="G54" s="45"/>
      <c r="H54" s="45"/>
      <c r="I54" s="44"/>
    </row>
    <row r="55" spans="2:9" ht="36" customHeight="1" outlineLevel="1" x14ac:dyDescent="0.2">
      <c r="B55" s="65" t="s">
        <v>193</v>
      </c>
      <c r="C55" s="79"/>
      <c r="D55" s="79"/>
      <c r="E55" s="35"/>
      <c r="F55" s="46">
        <v>40320</v>
      </c>
      <c r="G55" s="45"/>
      <c r="H55" s="45"/>
      <c r="I55" s="44"/>
    </row>
    <row r="56" spans="2:9" ht="36" customHeight="1" outlineLevel="1" x14ac:dyDescent="0.2">
      <c r="B56" s="65" t="s">
        <v>192</v>
      </c>
      <c r="C56" s="79"/>
      <c r="D56" s="79"/>
      <c r="E56" s="35"/>
      <c r="F56" s="46">
        <v>43200</v>
      </c>
      <c r="G56" s="45"/>
      <c r="H56" s="45"/>
      <c r="I56" s="44"/>
    </row>
    <row r="57" spans="2:9" ht="36" customHeight="1" outlineLevel="1" x14ac:dyDescent="0.2">
      <c r="B57" s="65" t="s">
        <v>191</v>
      </c>
      <c r="C57" s="79"/>
      <c r="D57" s="79"/>
      <c r="E57" s="35"/>
      <c r="F57" s="46">
        <v>46080</v>
      </c>
      <c r="G57" s="45"/>
      <c r="H57" s="45"/>
      <c r="I57" s="44"/>
    </row>
    <row r="58" spans="2:9" ht="36" customHeight="1" outlineLevel="1" x14ac:dyDescent="0.2">
      <c r="B58" s="65" t="s">
        <v>190</v>
      </c>
      <c r="C58" s="79"/>
      <c r="D58" s="79"/>
      <c r="E58" s="35"/>
      <c r="F58" s="46">
        <v>48960</v>
      </c>
      <c r="G58" s="45"/>
      <c r="H58" s="45"/>
      <c r="I58" s="44"/>
    </row>
    <row r="59" spans="2:9" ht="36" customHeight="1" outlineLevel="1" x14ac:dyDescent="0.2">
      <c r="B59" s="65" t="s">
        <v>189</v>
      </c>
      <c r="C59" s="79"/>
      <c r="D59" s="79"/>
      <c r="E59" s="35"/>
      <c r="F59" s="46">
        <v>51840</v>
      </c>
      <c r="G59" s="45"/>
      <c r="H59" s="45"/>
      <c r="I59" s="44"/>
    </row>
    <row r="60" spans="2:9" ht="36" customHeight="1" outlineLevel="1" x14ac:dyDescent="0.2">
      <c r="B60" s="65" t="s">
        <v>188</v>
      </c>
      <c r="C60" s="79"/>
      <c r="D60" s="79"/>
      <c r="E60" s="35"/>
      <c r="F60" s="46">
        <v>54720</v>
      </c>
      <c r="G60" s="45"/>
      <c r="H60" s="45"/>
      <c r="I60" s="44"/>
    </row>
    <row r="61" spans="2:9" ht="36" customHeight="1" outlineLevel="1" thickBot="1" x14ac:dyDescent="0.25">
      <c r="B61" s="65" t="s">
        <v>187</v>
      </c>
      <c r="C61" s="79"/>
      <c r="D61" s="79"/>
      <c r="E61" s="35"/>
      <c r="F61" s="46">
        <v>57600</v>
      </c>
      <c r="G61" s="45"/>
      <c r="H61" s="45"/>
      <c r="I61" s="44"/>
    </row>
    <row r="62" spans="2:9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3600 до 30960</v>
      </c>
      <c r="G62" s="74"/>
      <c r="H62" s="74"/>
      <c r="I62" s="73"/>
    </row>
    <row r="63" spans="2:9" ht="36" customHeight="1" outlineLevel="1" x14ac:dyDescent="0.2">
      <c r="B63" s="85" t="s">
        <v>185</v>
      </c>
      <c r="C63" s="84"/>
      <c r="D63" s="84"/>
      <c r="E63" s="83"/>
      <c r="F63" s="82">
        <v>8856</v>
      </c>
      <c r="G63" s="81"/>
      <c r="H63" s="81"/>
      <c r="I63" s="80"/>
    </row>
    <row r="64" spans="2:9" ht="36" customHeight="1" outlineLevel="1" x14ac:dyDescent="0.2">
      <c r="B64" s="65" t="s">
        <v>184</v>
      </c>
      <c r="C64" s="79"/>
      <c r="D64" s="79"/>
      <c r="E64" s="35"/>
      <c r="F64" s="46">
        <v>14868</v>
      </c>
      <c r="G64" s="45"/>
      <c r="H64" s="45"/>
      <c r="I64" s="44"/>
    </row>
    <row r="65" spans="2:9" ht="36" customHeight="1" outlineLevel="1" x14ac:dyDescent="0.2">
      <c r="B65" s="65" t="s">
        <v>183</v>
      </c>
      <c r="C65" s="79"/>
      <c r="D65" s="79"/>
      <c r="E65" s="35"/>
      <c r="F65" s="46">
        <v>3600</v>
      </c>
      <c r="G65" s="45"/>
      <c r="H65" s="45"/>
      <c r="I65" s="44"/>
    </row>
    <row r="66" spans="2:9" ht="36" customHeight="1" outlineLevel="1" x14ac:dyDescent="0.2">
      <c r="B66" s="65" t="s">
        <v>182</v>
      </c>
      <c r="C66" s="79"/>
      <c r="D66" s="79"/>
      <c r="E66" s="35"/>
      <c r="F66" s="46">
        <v>5040</v>
      </c>
      <c r="G66" s="45"/>
      <c r="H66" s="45"/>
      <c r="I66" s="44"/>
    </row>
    <row r="67" spans="2:9" ht="36" customHeight="1" outlineLevel="1" x14ac:dyDescent="0.2">
      <c r="B67" s="65" t="s">
        <v>181</v>
      </c>
      <c r="C67" s="79"/>
      <c r="D67" s="79"/>
      <c r="E67" s="35"/>
      <c r="F67" s="46">
        <v>6480</v>
      </c>
      <c r="G67" s="45"/>
      <c r="H67" s="45"/>
      <c r="I67" s="44"/>
    </row>
    <row r="68" spans="2:9" ht="36" customHeight="1" outlineLevel="1" x14ac:dyDescent="0.2">
      <c r="B68" s="65" t="s">
        <v>180</v>
      </c>
      <c r="C68" s="79"/>
      <c r="D68" s="79"/>
      <c r="E68" s="35"/>
      <c r="F68" s="46">
        <v>7920</v>
      </c>
      <c r="G68" s="45"/>
      <c r="H68" s="45"/>
      <c r="I68" s="44"/>
    </row>
    <row r="69" spans="2:9" ht="36" customHeight="1" outlineLevel="1" x14ac:dyDescent="0.2">
      <c r="B69" s="65" t="s">
        <v>179</v>
      </c>
      <c r="C69" s="79"/>
      <c r="D69" s="79"/>
      <c r="E69" s="35"/>
      <c r="F69" s="46">
        <v>9360</v>
      </c>
      <c r="G69" s="45"/>
      <c r="H69" s="45"/>
      <c r="I69" s="44"/>
    </row>
    <row r="70" spans="2:9" ht="36" customHeight="1" outlineLevel="1" x14ac:dyDescent="0.2">
      <c r="B70" s="65" t="s">
        <v>178</v>
      </c>
      <c r="C70" s="79"/>
      <c r="D70" s="79"/>
      <c r="E70" s="35"/>
      <c r="F70" s="46">
        <v>10800</v>
      </c>
      <c r="G70" s="45"/>
      <c r="H70" s="45"/>
      <c r="I70" s="44"/>
    </row>
    <row r="71" spans="2:9" ht="36" customHeight="1" outlineLevel="1" x14ac:dyDescent="0.2">
      <c r="B71" s="65" t="s">
        <v>177</v>
      </c>
      <c r="C71" s="79"/>
      <c r="D71" s="79"/>
      <c r="E71" s="35"/>
      <c r="F71" s="46">
        <v>12240</v>
      </c>
      <c r="G71" s="45"/>
      <c r="H71" s="45"/>
      <c r="I71" s="44"/>
    </row>
    <row r="72" spans="2:9" ht="36" customHeight="1" outlineLevel="1" x14ac:dyDescent="0.2">
      <c r="B72" s="65" t="s">
        <v>176</v>
      </c>
      <c r="C72" s="79"/>
      <c r="D72" s="79"/>
      <c r="E72" s="35"/>
      <c r="F72" s="46">
        <v>13680</v>
      </c>
      <c r="G72" s="45"/>
      <c r="H72" s="45"/>
      <c r="I72" s="44"/>
    </row>
    <row r="73" spans="2:9" ht="36" customHeight="1" outlineLevel="1" x14ac:dyDescent="0.2">
      <c r="B73" s="65" t="s">
        <v>175</v>
      </c>
      <c r="C73" s="79"/>
      <c r="D73" s="79"/>
      <c r="E73" s="35"/>
      <c r="F73" s="46">
        <v>15120</v>
      </c>
      <c r="G73" s="45"/>
      <c r="H73" s="45"/>
      <c r="I73" s="44"/>
    </row>
    <row r="74" spans="2:9" ht="36" customHeight="1" outlineLevel="1" x14ac:dyDescent="0.2">
      <c r="B74" s="65" t="s">
        <v>174</v>
      </c>
      <c r="C74" s="79"/>
      <c r="D74" s="79"/>
      <c r="E74" s="35"/>
      <c r="F74" s="46">
        <v>16560</v>
      </c>
      <c r="G74" s="45"/>
      <c r="H74" s="45"/>
      <c r="I74" s="44"/>
    </row>
    <row r="75" spans="2:9" ht="36" customHeight="1" outlineLevel="1" x14ac:dyDescent="0.2">
      <c r="B75" s="65" t="s">
        <v>173</v>
      </c>
      <c r="C75" s="79"/>
      <c r="D75" s="79"/>
      <c r="E75" s="35"/>
      <c r="F75" s="46">
        <v>18000</v>
      </c>
      <c r="G75" s="45"/>
      <c r="H75" s="45"/>
      <c r="I75" s="44"/>
    </row>
    <row r="76" spans="2:9" ht="36" customHeight="1" outlineLevel="1" x14ac:dyDescent="0.2">
      <c r="B76" s="65" t="s">
        <v>172</v>
      </c>
      <c r="C76" s="79"/>
      <c r="D76" s="79"/>
      <c r="E76" s="35"/>
      <c r="F76" s="46">
        <v>19440</v>
      </c>
      <c r="G76" s="45"/>
      <c r="H76" s="45"/>
      <c r="I76" s="44"/>
    </row>
    <row r="77" spans="2:9" ht="36" customHeight="1" outlineLevel="1" x14ac:dyDescent="0.2">
      <c r="B77" s="65" t="s">
        <v>171</v>
      </c>
      <c r="C77" s="79"/>
      <c r="D77" s="79"/>
      <c r="E77" s="35"/>
      <c r="F77" s="46">
        <v>20880</v>
      </c>
      <c r="G77" s="45"/>
      <c r="H77" s="45"/>
      <c r="I77" s="44"/>
    </row>
    <row r="78" spans="2:9" ht="36" customHeight="1" outlineLevel="1" x14ac:dyDescent="0.2">
      <c r="B78" s="65" t="s">
        <v>170</v>
      </c>
      <c r="C78" s="79"/>
      <c r="D78" s="79"/>
      <c r="E78" s="35"/>
      <c r="F78" s="46">
        <v>22320</v>
      </c>
      <c r="G78" s="45"/>
      <c r="H78" s="45"/>
      <c r="I78" s="44"/>
    </row>
    <row r="79" spans="2:9" ht="36" customHeight="1" outlineLevel="1" x14ac:dyDescent="0.2">
      <c r="B79" s="65" t="s">
        <v>169</v>
      </c>
      <c r="C79" s="79"/>
      <c r="D79" s="79"/>
      <c r="E79" s="35"/>
      <c r="F79" s="46">
        <v>23760</v>
      </c>
      <c r="G79" s="45"/>
      <c r="H79" s="45"/>
      <c r="I79" s="44"/>
    </row>
    <row r="80" spans="2:9" ht="36" customHeight="1" outlineLevel="1" x14ac:dyDescent="0.2">
      <c r="B80" s="65" t="s">
        <v>168</v>
      </c>
      <c r="C80" s="79"/>
      <c r="D80" s="79"/>
      <c r="E80" s="35"/>
      <c r="F80" s="46">
        <v>25200</v>
      </c>
      <c r="G80" s="45"/>
      <c r="H80" s="45"/>
      <c r="I80" s="44"/>
    </row>
    <row r="81" spans="2:9" ht="36" customHeight="1" outlineLevel="1" x14ac:dyDescent="0.2">
      <c r="B81" s="65" t="s">
        <v>167</v>
      </c>
      <c r="C81" s="79"/>
      <c r="D81" s="79"/>
      <c r="E81" s="35"/>
      <c r="F81" s="46">
        <v>26640</v>
      </c>
      <c r="G81" s="45"/>
      <c r="H81" s="45"/>
      <c r="I81" s="44"/>
    </row>
    <row r="82" spans="2:9" ht="36" customHeight="1" outlineLevel="1" x14ac:dyDescent="0.2">
      <c r="B82" s="65" t="s">
        <v>166</v>
      </c>
      <c r="C82" s="79"/>
      <c r="D82" s="79"/>
      <c r="E82" s="35"/>
      <c r="F82" s="46">
        <v>28080</v>
      </c>
      <c r="G82" s="45"/>
      <c r="H82" s="45"/>
      <c r="I82" s="44"/>
    </row>
    <row r="83" spans="2:9" ht="36" customHeight="1" outlineLevel="1" x14ac:dyDescent="0.2">
      <c r="B83" s="65" t="s">
        <v>165</v>
      </c>
      <c r="C83" s="79"/>
      <c r="D83" s="79"/>
      <c r="E83" s="35"/>
      <c r="F83" s="46">
        <v>29520</v>
      </c>
      <c r="G83" s="45"/>
      <c r="H83" s="45"/>
      <c r="I83" s="44"/>
    </row>
    <row r="84" spans="2:9" ht="36" customHeight="1" outlineLevel="1" thickBot="1" x14ac:dyDescent="0.25">
      <c r="B84" s="65" t="s">
        <v>164</v>
      </c>
      <c r="C84" s="79"/>
      <c r="D84" s="79"/>
      <c r="E84" s="35"/>
      <c r="F84" s="46">
        <v>30960</v>
      </c>
      <c r="G84" s="45"/>
      <c r="H84" s="45"/>
      <c r="I84" s="44"/>
    </row>
    <row r="85" spans="2:9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1440 до 36468</v>
      </c>
      <c r="G85" s="74"/>
      <c r="H85" s="74"/>
      <c r="I85" s="73"/>
    </row>
    <row r="86" spans="2:9" ht="36" customHeight="1" x14ac:dyDescent="0.2">
      <c r="B86" s="37" t="s">
        <v>162</v>
      </c>
      <c r="C86" s="36"/>
      <c r="D86" s="36"/>
      <c r="E86" s="35"/>
      <c r="F86" s="46">
        <v>4248</v>
      </c>
      <c r="G86" s="45"/>
      <c r="H86" s="45"/>
      <c r="I86" s="44"/>
    </row>
    <row r="87" spans="2:9" ht="36" customHeight="1" x14ac:dyDescent="0.2">
      <c r="B87" s="37" t="s">
        <v>161</v>
      </c>
      <c r="C87" s="36"/>
      <c r="D87" s="36"/>
      <c r="E87" s="35"/>
      <c r="F87" s="46">
        <v>6048</v>
      </c>
      <c r="G87" s="45"/>
      <c r="H87" s="45"/>
      <c r="I87" s="44"/>
    </row>
    <row r="88" spans="2:9" ht="36" customHeight="1" x14ac:dyDescent="0.2">
      <c r="B88" s="37" t="s">
        <v>267</v>
      </c>
      <c r="C88" s="36"/>
      <c r="D88" s="36"/>
      <c r="E88" s="35"/>
      <c r="F88" s="46">
        <v>2484</v>
      </c>
      <c r="G88" s="45"/>
      <c r="H88" s="45"/>
      <c r="I88" s="44"/>
    </row>
    <row r="89" spans="2:9" ht="36" customHeight="1" x14ac:dyDescent="0.2">
      <c r="B89" s="37" t="s">
        <v>159</v>
      </c>
      <c r="C89" s="36"/>
      <c r="D89" s="36"/>
      <c r="E89" s="35"/>
      <c r="F89" s="46">
        <v>36468</v>
      </c>
      <c r="G89" s="45"/>
      <c r="H89" s="45"/>
      <c r="I89" s="44"/>
    </row>
    <row r="90" spans="2:9" ht="36" customHeight="1" x14ac:dyDescent="0.2">
      <c r="B90" s="37" t="s">
        <v>158</v>
      </c>
      <c r="C90" s="36"/>
      <c r="D90" s="36"/>
      <c r="E90" s="35"/>
      <c r="F90" s="46">
        <v>9576</v>
      </c>
      <c r="G90" s="45"/>
      <c r="H90" s="45"/>
      <c r="I90" s="44"/>
    </row>
    <row r="91" spans="2:9" ht="36" customHeight="1" x14ac:dyDescent="0.2">
      <c r="B91" s="37" t="s">
        <v>157</v>
      </c>
      <c r="C91" s="36"/>
      <c r="D91" s="36"/>
      <c r="E91" s="35"/>
      <c r="F91" s="46">
        <v>21600</v>
      </c>
      <c r="G91" s="45"/>
      <c r="H91" s="45"/>
      <c r="I91" s="44"/>
    </row>
    <row r="92" spans="2:9" ht="36" customHeight="1" x14ac:dyDescent="0.2">
      <c r="B92" s="37" t="s">
        <v>156</v>
      </c>
      <c r="C92" s="36"/>
      <c r="D92" s="36"/>
      <c r="E92" s="35"/>
      <c r="F92" s="46">
        <v>1440</v>
      </c>
      <c r="G92" s="45"/>
      <c r="H92" s="45"/>
      <c r="I92" s="44"/>
    </row>
    <row r="93" spans="2:9" ht="36" customHeight="1" x14ac:dyDescent="0.2">
      <c r="B93" s="37" t="s">
        <v>155</v>
      </c>
      <c r="C93" s="36"/>
      <c r="D93" s="36"/>
      <c r="E93" s="35"/>
      <c r="F93" s="46">
        <v>1440</v>
      </c>
      <c r="G93" s="45"/>
      <c r="H93" s="45"/>
      <c r="I93" s="44"/>
    </row>
    <row r="94" spans="2:9" ht="36" customHeight="1" x14ac:dyDescent="0.2">
      <c r="B94" s="37" t="s">
        <v>154</v>
      </c>
      <c r="C94" s="36"/>
      <c r="D94" s="36"/>
      <c r="E94" s="35"/>
      <c r="F94" s="46">
        <v>2880</v>
      </c>
      <c r="G94" s="45"/>
      <c r="H94" s="45"/>
      <c r="I94" s="44"/>
    </row>
    <row r="95" spans="2:9" ht="36" customHeight="1" x14ac:dyDescent="0.2">
      <c r="B95" s="37" t="s">
        <v>153</v>
      </c>
      <c r="C95" s="36"/>
      <c r="D95" s="36"/>
      <c r="E95" s="35"/>
      <c r="F95" s="46">
        <v>4320</v>
      </c>
      <c r="G95" s="45"/>
      <c r="H95" s="45"/>
      <c r="I95" s="44"/>
    </row>
    <row r="96" spans="2:9" ht="36" customHeight="1" thickBot="1" x14ac:dyDescent="0.25">
      <c r="B96" s="37" t="s">
        <v>152</v>
      </c>
      <c r="C96" s="36"/>
      <c r="D96" s="36"/>
      <c r="E96" s="35"/>
      <c r="F96" s="46">
        <v>17712</v>
      </c>
      <c r="G96" s="45"/>
      <c r="H96" s="45"/>
      <c r="I96" s="44"/>
    </row>
    <row r="97" spans="1:9" ht="54" customHeight="1" thickBot="1" x14ac:dyDescent="0.25">
      <c r="B97" s="129" t="s">
        <v>266</v>
      </c>
      <c r="C97" s="128"/>
      <c r="D97" s="128"/>
      <c r="E97" s="127"/>
      <c r="F97" s="126" t="str">
        <f>"Цена от "&amp;MIN(F99,F102:F117)&amp;" до "&amp;MAX(F99,F102:F117)</f>
        <v>Цена от 3204 до 48492</v>
      </c>
      <c r="G97" s="125"/>
      <c r="H97" s="125"/>
      <c r="I97" s="124"/>
    </row>
    <row r="98" spans="1:9" ht="24" customHeight="1" thickBot="1" x14ac:dyDescent="0.25">
      <c r="B98" s="25"/>
      <c r="C98" s="24"/>
      <c r="D98" s="24"/>
      <c r="E98" s="23"/>
      <c r="F98" s="22"/>
      <c r="G98" s="21"/>
      <c r="H98" s="21"/>
      <c r="I98" s="20"/>
    </row>
    <row r="99" spans="1:9" ht="36" customHeight="1" x14ac:dyDescent="0.2">
      <c r="B99" s="37" t="s">
        <v>150</v>
      </c>
      <c r="C99" s="36"/>
      <c r="D99" s="36"/>
      <c r="E99" s="35"/>
      <c r="F99" s="46">
        <v>7200</v>
      </c>
      <c r="G99" s="45"/>
      <c r="H99" s="45"/>
      <c r="I99" s="44"/>
    </row>
    <row r="100" spans="1:9" ht="36" customHeight="1" thickBot="1" x14ac:dyDescent="0.25">
      <c r="B100" s="37" t="s">
        <v>149</v>
      </c>
      <c r="C100" s="36"/>
      <c r="D100" s="36"/>
      <c r="E100" s="35"/>
      <c r="F100" s="46">
        <v>720</v>
      </c>
      <c r="G100" s="45"/>
      <c r="H100" s="45"/>
      <c r="I100" s="44"/>
    </row>
    <row r="101" spans="1:9" ht="24" customHeight="1" thickBot="1" x14ac:dyDescent="0.25">
      <c r="B101" s="25"/>
      <c r="C101" s="24"/>
      <c r="D101" s="24"/>
      <c r="E101" s="23"/>
      <c r="F101" s="22"/>
      <c r="G101" s="21"/>
      <c r="H101" s="21"/>
      <c r="I101" s="20"/>
    </row>
    <row r="102" spans="1:9" ht="36" customHeight="1" x14ac:dyDescent="0.2">
      <c r="A102" s="117" t="s">
        <v>133</v>
      </c>
      <c r="B102" s="37" t="s">
        <v>148</v>
      </c>
      <c r="C102" s="36"/>
      <c r="D102" s="36"/>
      <c r="E102" s="35"/>
      <c r="F102" s="46">
        <v>19476</v>
      </c>
      <c r="G102" s="45"/>
      <c r="H102" s="45"/>
      <c r="I102" s="44"/>
    </row>
    <row r="103" spans="1:9" ht="36" customHeight="1" x14ac:dyDescent="0.2">
      <c r="A103" s="117" t="s">
        <v>133</v>
      </c>
      <c r="B103" s="65" t="s">
        <v>147</v>
      </c>
      <c r="C103" s="64"/>
      <c r="D103" s="64"/>
      <c r="E103" s="63"/>
      <c r="F103" s="46">
        <v>28332</v>
      </c>
      <c r="G103" s="45"/>
      <c r="H103" s="45"/>
      <c r="I103" s="44"/>
    </row>
    <row r="104" spans="1:9" ht="36" customHeight="1" x14ac:dyDescent="0.2">
      <c r="A104" s="117" t="s">
        <v>133</v>
      </c>
      <c r="B104" s="37" t="s">
        <v>298</v>
      </c>
      <c r="C104" s="36"/>
      <c r="D104" s="36"/>
      <c r="E104" s="35"/>
      <c r="F104" s="46">
        <v>7812</v>
      </c>
      <c r="G104" s="45"/>
      <c r="H104" s="45"/>
      <c r="I104" s="44"/>
    </row>
    <row r="105" spans="1:9" ht="36" customHeight="1" x14ac:dyDescent="0.2">
      <c r="A105" s="117" t="s">
        <v>133</v>
      </c>
      <c r="B105" s="37" t="s">
        <v>145</v>
      </c>
      <c r="C105" s="36"/>
      <c r="D105" s="36"/>
      <c r="E105" s="35"/>
      <c r="F105" s="46">
        <v>7452</v>
      </c>
      <c r="G105" s="45"/>
      <c r="H105" s="45"/>
      <c r="I105" s="44"/>
    </row>
    <row r="106" spans="1:9" ht="36" customHeight="1" x14ac:dyDescent="0.2">
      <c r="A106" s="117" t="s">
        <v>133</v>
      </c>
      <c r="B106" s="37" t="s">
        <v>144</v>
      </c>
      <c r="C106" s="36"/>
      <c r="D106" s="36"/>
      <c r="E106" s="35"/>
      <c r="F106" s="46">
        <v>24444</v>
      </c>
      <c r="G106" s="45"/>
      <c r="H106" s="45"/>
      <c r="I106" s="44"/>
    </row>
    <row r="107" spans="1:9" ht="36" customHeight="1" x14ac:dyDescent="0.2">
      <c r="A107" s="117" t="s">
        <v>133</v>
      </c>
      <c r="B107" s="37" t="s">
        <v>143</v>
      </c>
      <c r="C107" s="36"/>
      <c r="D107" s="36"/>
      <c r="E107" s="35"/>
      <c r="F107" s="46">
        <v>31860</v>
      </c>
      <c r="G107" s="45"/>
      <c r="H107" s="45"/>
      <c r="I107" s="44"/>
    </row>
    <row r="108" spans="1:9" ht="36" customHeight="1" x14ac:dyDescent="0.2">
      <c r="A108" s="117" t="s">
        <v>133</v>
      </c>
      <c r="B108" s="37" t="s">
        <v>142</v>
      </c>
      <c r="C108" s="36"/>
      <c r="D108" s="36"/>
      <c r="E108" s="35"/>
      <c r="F108" s="46">
        <v>32220</v>
      </c>
      <c r="G108" s="45"/>
      <c r="H108" s="45"/>
      <c r="I108" s="44"/>
    </row>
    <row r="109" spans="1:9" ht="36" customHeight="1" x14ac:dyDescent="0.2">
      <c r="A109" s="117" t="s">
        <v>133</v>
      </c>
      <c r="B109" s="37" t="s">
        <v>141</v>
      </c>
      <c r="C109" s="36"/>
      <c r="D109" s="36"/>
      <c r="E109" s="35"/>
      <c r="F109" s="46">
        <v>38664</v>
      </c>
      <c r="G109" s="45"/>
      <c r="H109" s="45"/>
      <c r="I109" s="44"/>
    </row>
    <row r="110" spans="1:9" ht="36" customHeight="1" x14ac:dyDescent="0.2">
      <c r="A110" s="117" t="s">
        <v>133</v>
      </c>
      <c r="B110" s="37" t="s">
        <v>140</v>
      </c>
      <c r="C110" s="36"/>
      <c r="D110" s="36"/>
      <c r="E110" s="35"/>
      <c r="F110" s="46">
        <v>17712</v>
      </c>
      <c r="G110" s="45"/>
      <c r="H110" s="45"/>
      <c r="I110" s="44"/>
    </row>
    <row r="111" spans="1:9" ht="36" customHeight="1" x14ac:dyDescent="0.2">
      <c r="A111" s="117" t="s">
        <v>133</v>
      </c>
      <c r="B111" s="37" t="s">
        <v>139</v>
      </c>
      <c r="C111" s="36"/>
      <c r="D111" s="36"/>
      <c r="E111" s="35"/>
      <c r="F111" s="46">
        <v>17712</v>
      </c>
      <c r="G111" s="45"/>
      <c r="H111" s="45"/>
      <c r="I111" s="44"/>
    </row>
    <row r="112" spans="1:9" ht="36" customHeight="1" x14ac:dyDescent="0.2">
      <c r="A112" s="117" t="s">
        <v>133</v>
      </c>
      <c r="B112" s="37" t="s">
        <v>138</v>
      </c>
      <c r="C112" s="36"/>
      <c r="D112" s="36"/>
      <c r="E112" s="35"/>
      <c r="F112" s="46">
        <v>48492</v>
      </c>
      <c r="G112" s="45"/>
      <c r="H112" s="45"/>
      <c r="I112" s="44"/>
    </row>
    <row r="113" spans="1:9" ht="36" customHeight="1" x14ac:dyDescent="0.2">
      <c r="A113" s="117" t="s">
        <v>133</v>
      </c>
      <c r="B113" s="31" t="s">
        <v>137</v>
      </c>
      <c r="C113" s="30"/>
      <c r="D113" s="30"/>
      <c r="E113" s="29"/>
      <c r="F113" s="46">
        <v>3204</v>
      </c>
      <c r="G113" s="45"/>
      <c r="H113" s="45"/>
      <c r="I113" s="44"/>
    </row>
    <row r="114" spans="1:9" ht="36" customHeight="1" x14ac:dyDescent="0.2">
      <c r="B114" s="65" t="s">
        <v>136</v>
      </c>
      <c r="C114" s="64"/>
      <c r="D114" s="64"/>
      <c r="E114" s="63"/>
      <c r="F114" s="46">
        <v>12060</v>
      </c>
      <c r="G114" s="45"/>
      <c r="H114" s="45"/>
      <c r="I114" s="44"/>
    </row>
    <row r="115" spans="1:9" ht="36" customHeight="1" x14ac:dyDescent="0.2">
      <c r="A115" s="7"/>
      <c r="B115" s="65" t="s">
        <v>135</v>
      </c>
      <c r="C115" s="64"/>
      <c r="D115" s="64"/>
      <c r="E115" s="63"/>
      <c r="F115" s="46">
        <v>10620</v>
      </c>
      <c r="G115" s="45"/>
      <c r="H115" s="45"/>
      <c r="I115" s="44"/>
    </row>
    <row r="116" spans="1:9" ht="36" customHeight="1" x14ac:dyDescent="0.2">
      <c r="A116" s="117" t="s">
        <v>133</v>
      </c>
      <c r="B116" s="65" t="s">
        <v>134</v>
      </c>
      <c r="C116" s="64"/>
      <c r="D116" s="64"/>
      <c r="E116" s="63"/>
      <c r="F116" s="46">
        <v>32580</v>
      </c>
      <c r="G116" s="45"/>
      <c r="H116" s="45"/>
      <c r="I116" s="44"/>
    </row>
    <row r="117" spans="1:9" ht="36" customHeight="1" x14ac:dyDescent="0.2">
      <c r="A117" s="117" t="s">
        <v>133</v>
      </c>
      <c r="B117" s="37" t="s">
        <v>132</v>
      </c>
      <c r="C117" s="36"/>
      <c r="D117" s="36"/>
      <c r="E117" s="35"/>
      <c r="F117" s="46">
        <v>38952</v>
      </c>
      <c r="G117" s="45"/>
      <c r="H117" s="45"/>
      <c r="I117" s="44"/>
    </row>
    <row r="118" spans="1:9" ht="36" customHeight="1" x14ac:dyDescent="0.2">
      <c r="A118" s="117" t="s">
        <v>103</v>
      </c>
      <c r="B118" s="37" t="s">
        <v>264</v>
      </c>
      <c r="C118" s="36"/>
      <c r="D118" s="36"/>
      <c r="E118" s="35"/>
      <c r="F118" s="46">
        <v>27360</v>
      </c>
      <c r="G118" s="45"/>
      <c r="H118" s="45"/>
      <c r="I118" s="44"/>
    </row>
    <row r="119" spans="1:9" ht="36" customHeight="1" x14ac:dyDescent="0.2">
      <c r="A119" s="117" t="s">
        <v>103</v>
      </c>
      <c r="B119" s="37" t="s">
        <v>130</v>
      </c>
      <c r="C119" s="36"/>
      <c r="D119" s="36"/>
      <c r="E119" s="35"/>
      <c r="F119" s="46">
        <v>40320</v>
      </c>
      <c r="G119" s="45"/>
      <c r="H119" s="45"/>
      <c r="I119" s="44"/>
    </row>
    <row r="120" spans="1:9" ht="36" customHeight="1" x14ac:dyDescent="0.2">
      <c r="A120" s="117" t="s">
        <v>103</v>
      </c>
      <c r="B120" s="37" t="s">
        <v>262</v>
      </c>
      <c r="C120" s="36"/>
      <c r="D120" s="36"/>
      <c r="E120" s="35"/>
      <c r="F120" s="209">
        <v>11520</v>
      </c>
      <c r="G120" s="208"/>
      <c r="H120" s="208"/>
      <c r="I120" s="207"/>
    </row>
    <row r="121" spans="1:9" ht="36" customHeight="1" x14ac:dyDescent="0.2">
      <c r="A121" s="117" t="s">
        <v>103</v>
      </c>
      <c r="B121" s="37" t="s">
        <v>261</v>
      </c>
      <c r="C121" s="36"/>
      <c r="D121" s="36"/>
      <c r="E121" s="35"/>
      <c r="F121" s="46">
        <v>10800</v>
      </c>
      <c r="G121" s="45"/>
      <c r="H121" s="45"/>
      <c r="I121" s="44"/>
    </row>
    <row r="122" spans="1:9" ht="36" customHeight="1" x14ac:dyDescent="0.2">
      <c r="A122" s="117" t="s">
        <v>103</v>
      </c>
      <c r="B122" s="37" t="s">
        <v>260</v>
      </c>
      <c r="C122" s="36"/>
      <c r="D122" s="36"/>
      <c r="E122" s="35"/>
      <c r="F122" s="46">
        <v>34560</v>
      </c>
      <c r="G122" s="45"/>
      <c r="H122" s="45"/>
      <c r="I122" s="44"/>
    </row>
    <row r="123" spans="1:9" ht="36" customHeight="1" x14ac:dyDescent="0.2">
      <c r="A123" s="117" t="s">
        <v>103</v>
      </c>
      <c r="B123" s="37" t="s">
        <v>259</v>
      </c>
      <c r="C123" s="36"/>
      <c r="D123" s="36"/>
      <c r="E123" s="35"/>
      <c r="F123" s="46">
        <v>44640</v>
      </c>
      <c r="G123" s="45"/>
      <c r="H123" s="45"/>
      <c r="I123" s="44"/>
    </row>
    <row r="124" spans="1:9" ht="36" customHeight="1" x14ac:dyDescent="0.2">
      <c r="A124" s="117" t="s">
        <v>103</v>
      </c>
      <c r="B124" s="37" t="s">
        <v>258</v>
      </c>
      <c r="C124" s="36"/>
      <c r="D124" s="36"/>
      <c r="E124" s="35"/>
      <c r="F124" s="46">
        <v>45360</v>
      </c>
      <c r="G124" s="45"/>
      <c r="H124" s="45"/>
      <c r="I124" s="44"/>
    </row>
    <row r="125" spans="1:9" ht="36" customHeight="1" x14ac:dyDescent="0.2">
      <c r="A125" s="117" t="s">
        <v>103</v>
      </c>
      <c r="B125" s="58" t="s">
        <v>257</v>
      </c>
      <c r="C125" s="57"/>
      <c r="D125" s="57"/>
      <c r="E125" s="56"/>
      <c r="F125" s="55">
        <v>54432</v>
      </c>
      <c r="G125" s="54"/>
      <c r="H125" s="54"/>
      <c r="I125" s="53"/>
    </row>
    <row r="126" spans="1:9" ht="36" customHeight="1" x14ac:dyDescent="0.2">
      <c r="A126" s="117" t="s">
        <v>103</v>
      </c>
      <c r="B126" s="37" t="s">
        <v>256</v>
      </c>
      <c r="C126" s="36"/>
      <c r="D126" s="36"/>
      <c r="E126" s="35"/>
      <c r="F126" s="46">
        <v>25200</v>
      </c>
      <c r="G126" s="45"/>
      <c r="H126" s="45"/>
      <c r="I126" s="44"/>
    </row>
    <row r="127" spans="1:9" ht="36" customHeight="1" x14ac:dyDescent="0.2">
      <c r="A127" s="117" t="s">
        <v>103</v>
      </c>
      <c r="B127" s="37" t="s">
        <v>255</v>
      </c>
      <c r="C127" s="36"/>
      <c r="D127" s="36"/>
      <c r="E127" s="35"/>
      <c r="F127" s="46">
        <v>25200</v>
      </c>
      <c r="G127" s="45"/>
      <c r="H127" s="45"/>
      <c r="I127" s="44"/>
    </row>
    <row r="128" spans="1:9" ht="36" customHeight="1" x14ac:dyDescent="0.2">
      <c r="A128" s="117" t="s">
        <v>103</v>
      </c>
      <c r="B128" s="37" t="s">
        <v>254</v>
      </c>
      <c r="C128" s="36"/>
      <c r="D128" s="36"/>
      <c r="E128" s="35"/>
      <c r="F128" s="46">
        <v>68400</v>
      </c>
      <c r="G128" s="45"/>
      <c r="H128" s="45"/>
      <c r="I128" s="44"/>
    </row>
    <row r="129" spans="1:9" ht="36" customHeight="1" x14ac:dyDescent="0.2">
      <c r="A129" s="117" t="s">
        <v>103</v>
      </c>
      <c r="B129" s="37" t="s">
        <v>253</v>
      </c>
      <c r="C129" s="36"/>
      <c r="D129" s="36"/>
      <c r="E129" s="35"/>
      <c r="F129" s="46">
        <v>5040</v>
      </c>
      <c r="G129" s="45"/>
      <c r="H129" s="45"/>
      <c r="I129" s="44"/>
    </row>
    <row r="130" spans="1:9" ht="36" customHeight="1" x14ac:dyDescent="0.2">
      <c r="A130" s="117" t="s">
        <v>103</v>
      </c>
      <c r="B130" s="37" t="s">
        <v>252</v>
      </c>
      <c r="C130" s="36"/>
      <c r="D130" s="36"/>
      <c r="E130" s="35"/>
      <c r="F130" s="46">
        <v>46080</v>
      </c>
      <c r="G130" s="45"/>
      <c r="H130" s="45"/>
      <c r="I130" s="44"/>
    </row>
    <row r="131" spans="1:9" ht="36" customHeight="1" thickBot="1" x14ac:dyDescent="0.25">
      <c r="A131" s="117" t="s">
        <v>103</v>
      </c>
      <c r="B131" s="37" t="s">
        <v>251</v>
      </c>
      <c r="C131" s="36"/>
      <c r="D131" s="36"/>
      <c r="E131" s="35"/>
      <c r="F131" s="46">
        <v>54720</v>
      </c>
      <c r="G131" s="45"/>
      <c r="H131" s="45"/>
      <c r="I131" s="44"/>
    </row>
    <row r="132" spans="1:9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7"/>
    </row>
    <row r="133" spans="1:9" ht="36" customHeight="1" x14ac:dyDescent="0.2">
      <c r="B133" s="31" t="s">
        <v>116</v>
      </c>
      <c r="C133" s="30"/>
      <c r="D133" s="30"/>
      <c r="E133" s="29"/>
      <c r="F133" s="28">
        <v>15228</v>
      </c>
      <c r="G133" s="27"/>
      <c r="H133" s="27"/>
      <c r="I133" s="26"/>
    </row>
    <row r="134" spans="1:9" ht="36" customHeight="1" x14ac:dyDescent="0.2">
      <c r="B134" s="37" t="s">
        <v>115</v>
      </c>
      <c r="C134" s="36"/>
      <c r="D134" s="36"/>
      <c r="E134" s="35"/>
      <c r="F134" s="46">
        <v>30456</v>
      </c>
      <c r="G134" s="45"/>
      <c r="H134" s="45"/>
      <c r="I134" s="44"/>
    </row>
    <row r="135" spans="1:9" ht="36" customHeight="1" x14ac:dyDescent="0.2">
      <c r="B135" s="37" t="s">
        <v>114</v>
      </c>
      <c r="C135" s="36"/>
      <c r="D135" s="36"/>
      <c r="E135" s="35"/>
      <c r="F135" s="46">
        <v>38232</v>
      </c>
      <c r="G135" s="45"/>
      <c r="H135" s="45"/>
      <c r="I135" s="44"/>
    </row>
    <row r="136" spans="1:9" ht="36" customHeight="1" x14ac:dyDescent="0.2">
      <c r="B136" s="37" t="s">
        <v>113</v>
      </c>
      <c r="C136" s="36"/>
      <c r="D136" s="36"/>
      <c r="E136" s="35"/>
      <c r="F136" s="46">
        <v>360</v>
      </c>
      <c r="G136" s="45"/>
      <c r="H136" s="45"/>
      <c r="I136" s="44"/>
    </row>
    <row r="137" spans="1:9" ht="36" customHeight="1" x14ac:dyDescent="0.2">
      <c r="B137" s="37" t="s">
        <v>112</v>
      </c>
      <c r="C137" s="36"/>
      <c r="D137" s="36"/>
      <c r="E137" s="35"/>
      <c r="F137" s="46">
        <v>23040</v>
      </c>
      <c r="G137" s="45"/>
      <c r="H137" s="45"/>
      <c r="I137" s="44"/>
    </row>
    <row r="138" spans="1:9" ht="36" customHeight="1" x14ac:dyDescent="0.2">
      <c r="B138" s="37" t="s">
        <v>111</v>
      </c>
      <c r="C138" s="36"/>
      <c r="D138" s="36"/>
      <c r="E138" s="35"/>
      <c r="F138" s="46">
        <v>46080</v>
      </c>
      <c r="G138" s="45"/>
      <c r="H138" s="45"/>
      <c r="I138" s="44"/>
    </row>
    <row r="139" spans="1:9" ht="36" customHeight="1" x14ac:dyDescent="0.2">
      <c r="B139" s="37" t="s">
        <v>110</v>
      </c>
      <c r="C139" s="36"/>
      <c r="D139" s="36"/>
      <c r="E139" s="35"/>
      <c r="F139" s="46">
        <v>57348</v>
      </c>
      <c r="G139" s="45"/>
      <c r="H139" s="45"/>
      <c r="I139" s="44"/>
    </row>
    <row r="140" spans="1:9" ht="36" customHeight="1" thickBot="1" x14ac:dyDescent="0.25">
      <c r="B140" s="43" t="s">
        <v>109</v>
      </c>
      <c r="C140" s="42"/>
      <c r="D140" s="42"/>
      <c r="E140" s="41"/>
      <c r="F140" s="123">
        <v>720</v>
      </c>
      <c r="G140" s="122"/>
      <c r="H140" s="122"/>
      <c r="I140" s="121"/>
    </row>
    <row r="141" spans="1:9" ht="24" thickBot="1" x14ac:dyDescent="0.25">
      <c r="B141" s="25"/>
      <c r="C141" s="24"/>
      <c r="D141" s="24"/>
      <c r="E141" s="23"/>
      <c r="F141" s="22"/>
      <c r="G141" s="21"/>
      <c r="H141" s="21"/>
      <c r="I141" s="20"/>
    </row>
    <row r="142" spans="1:9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8"/>
    </row>
    <row r="143" spans="1:9" ht="36" customHeight="1" thickBot="1" x14ac:dyDescent="0.25">
      <c r="B143" s="37" t="s">
        <v>107</v>
      </c>
      <c r="C143" s="36"/>
      <c r="D143" s="36"/>
      <c r="E143" s="35"/>
      <c r="F143" s="123">
        <v>30096</v>
      </c>
      <c r="G143" s="122"/>
      <c r="H143" s="122"/>
      <c r="I143" s="121"/>
    </row>
    <row r="144" spans="1:9" ht="24" thickBot="1" x14ac:dyDescent="0.25">
      <c r="B144" s="25"/>
      <c r="C144" s="24"/>
      <c r="D144" s="24"/>
      <c r="E144" s="23"/>
      <c r="F144" s="22"/>
      <c r="G144" s="21"/>
      <c r="H144" s="21"/>
      <c r="I144" s="20"/>
    </row>
    <row r="145" spans="1:9" ht="36" customHeight="1" thickBot="1" x14ac:dyDescent="0.25">
      <c r="B145" s="31" t="s">
        <v>250</v>
      </c>
      <c r="C145" s="30"/>
      <c r="D145" s="30"/>
      <c r="E145" s="29"/>
      <c r="F145" s="123"/>
      <c r="G145" s="122"/>
      <c r="H145" s="122"/>
      <c r="I145" s="121"/>
    </row>
    <row r="146" spans="1:9" ht="24" thickBot="1" x14ac:dyDescent="0.25">
      <c r="B146" s="25"/>
      <c r="C146" s="24"/>
      <c r="D146" s="24"/>
      <c r="E146" s="23"/>
      <c r="F146" s="22"/>
      <c r="G146" s="21"/>
      <c r="H146" s="21"/>
      <c r="I146" s="20"/>
    </row>
    <row r="147" spans="1:9" ht="18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</row>
    <row r="148" spans="1:9" ht="27" customHeight="1" x14ac:dyDescent="0.2">
      <c r="A148" s="10" t="s">
        <v>103</v>
      </c>
      <c r="B148" s="14" t="s">
        <v>347</v>
      </c>
      <c r="C148" s="14"/>
      <c r="D148" s="14"/>
      <c r="E148" s="14"/>
      <c r="F148" s="14"/>
      <c r="G148" s="14"/>
      <c r="H148" s="14"/>
      <c r="I148" s="14"/>
    </row>
    <row r="149" spans="1:9" ht="27" customHeight="1" x14ac:dyDescent="0.2">
      <c r="A149" s="10"/>
      <c r="B149" s="14" t="s">
        <v>297</v>
      </c>
      <c r="C149" s="14"/>
      <c r="D149" s="14"/>
      <c r="E149" s="14"/>
      <c r="F149" s="14"/>
      <c r="G149" s="14"/>
      <c r="H149" s="14"/>
      <c r="I149" s="14"/>
    </row>
    <row r="150" spans="1:9" ht="40.5" customHeight="1" x14ac:dyDescent="0.2">
      <c r="A150" s="10"/>
      <c r="B150" s="12" t="s">
        <v>100</v>
      </c>
      <c r="C150" s="12"/>
      <c r="D150" s="12"/>
      <c r="E150" s="12"/>
      <c r="F150" s="12"/>
      <c r="G150" s="12"/>
      <c r="H150" s="12"/>
      <c r="I150" s="12"/>
    </row>
    <row r="151" spans="1:9" ht="18" customHeight="1" x14ac:dyDescent="0.2">
      <c r="A151" s="10"/>
    </row>
  </sheetData>
  <sheetProtection selectLockedCells="1" selectUnlockedCells="1"/>
  <mergeCells count="290">
    <mergeCell ref="B142:I142"/>
    <mergeCell ref="F137:I137"/>
    <mergeCell ref="B138:E138"/>
    <mergeCell ref="F138:I138"/>
    <mergeCell ref="B139:E139"/>
    <mergeCell ref="F139:I139"/>
    <mergeCell ref="B144:E144"/>
    <mergeCell ref="B141:E141"/>
    <mergeCell ref="F141:I141"/>
    <mergeCell ref="B143:E143"/>
    <mergeCell ref="F143:I143"/>
    <mergeCell ref="B130:E130"/>
    <mergeCell ref="F130:I130"/>
    <mergeCell ref="B145:E145"/>
    <mergeCell ref="B146:E146"/>
    <mergeCell ref="F144:I144"/>
    <mergeCell ref="F146:I146"/>
    <mergeCell ref="F145:I145"/>
    <mergeCell ref="B140:E140"/>
    <mergeCell ref="F140:I140"/>
    <mergeCell ref="B137:E137"/>
    <mergeCell ref="B132:E132"/>
    <mergeCell ref="F132:I132"/>
    <mergeCell ref="B133:E133"/>
    <mergeCell ref="F133:I133"/>
    <mergeCell ref="B126:E126"/>
    <mergeCell ref="F126:I126"/>
    <mergeCell ref="B127:E127"/>
    <mergeCell ref="F127:I127"/>
    <mergeCell ref="B131:E131"/>
    <mergeCell ref="F131:I131"/>
    <mergeCell ref="B134:E134"/>
    <mergeCell ref="F134:I134"/>
    <mergeCell ref="B135:E135"/>
    <mergeCell ref="F135:I135"/>
    <mergeCell ref="B136:E136"/>
    <mergeCell ref="F136:I136"/>
    <mergeCell ref="B123:E123"/>
    <mergeCell ref="F123:I123"/>
    <mergeCell ref="B118:E118"/>
    <mergeCell ref="F118:I118"/>
    <mergeCell ref="B128:E128"/>
    <mergeCell ref="F128:I128"/>
    <mergeCell ref="B125:E125"/>
    <mergeCell ref="F125:I125"/>
    <mergeCell ref="B129:E129"/>
    <mergeCell ref="F129:I129"/>
    <mergeCell ref="F120:I120"/>
    <mergeCell ref="B120:E120"/>
    <mergeCell ref="B115:E115"/>
    <mergeCell ref="F115:I115"/>
    <mergeCell ref="B124:E124"/>
    <mergeCell ref="F124:I124"/>
    <mergeCell ref="B119:E119"/>
    <mergeCell ref="F119:I119"/>
    <mergeCell ref="B116:E116"/>
    <mergeCell ref="F116:I116"/>
    <mergeCell ref="B103:E103"/>
    <mergeCell ref="F103:I103"/>
    <mergeCell ref="B114:E114"/>
    <mergeCell ref="F114:I114"/>
    <mergeCell ref="B108:E108"/>
    <mergeCell ref="F108:I108"/>
    <mergeCell ref="B109:E109"/>
    <mergeCell ref="F109:I109"/>
    <mergeCell ref="F113:I113"/>
    <mergeCell ref="B113:E113"/>
    <mergeCell ref="B107:E107"/>
    <mergeCell ref="F107:I107"/>
    <mergeCell ref="B110:E110"/>
    <mergeCell ref="F110:I110"/>
    <mergeCell ref="B111:E111"/>
    <mergeCell ref="F111:I111"/>
    <mergeCell ref="B112:E112"/>
    <mergeCell ref="F112:I112"/>
    <mergeCell ref="B117:E117"/>
    <mergeCell ref="F117:I117"/>
    <mergeCell ref="B99:E99"/>
    <mergeCell ref="F99:I99"/>
    <mergeCell ref="B100:E100"/>
    <mergeCell ref="F100:I100"/>
    <mergeCell ref="B101:E101"/>
    <mergeCell ref="F101:I101"/>
    <mergeCell ref="B106:E106"/>
    <mergeCell ref="F106:I106"/>
    <mergeCell ref="B90:E90"/>
    <mergeCell ref="F90:I90"/>
    <mergeCell ref="B95:E95"/>
    <mergeCell ref="F95:I95"/>
    <mergeCell ref="B96:E96"/>
    <mergeCell ref="F96:I96"/>
    <mergeCell ref="B102:E102"/>
    <mergeCell ref="F102:I102"/>
    <mergeCell ref="B91:E91"/>
    <mergeCell ref="F91:I91"/>
    <mergeCell ref="B105:E105"/>
    <mergeCell ref="F105:I105"/>
    <mergeCell ref="B104:E104"/>
    <mergeCell ref="F104:I104"/>
    <mergeCell ref="B98:E98"/>
    <mergeCell ref="F98:I98"/>
    <mergeCell ref="B89:E89"/>
    <mergeCell ref="F89:I89"/>
    <mergeCell ref="B122:E122"/>
    <mergeCell ref="F122:I122"/>
    <mergeCell ref="B121:E121"/>
    <mergeCell ref="F121:I121"/>
    <mergeCell ref="B97:E97"/>
    <mergeCell ref="F97:I97"/>
    <mergeCell ref="B86:E86"/>
    <mergeCell ref="F86:I86"/>
    <mergeCell ref="B87:E87"/>
    <mergeCell ref="F87:I87"/>
    <mergeCell ref="B88:E88"/>
    <mergeCell ref="F88:I88"/>
    <mergeCell ref="B92:E92"/>
    <mergeCell ref="F92:I92"/>
    <mergeCell ref="B93:E93"/>
    <mergeCell ref="F93:I93"/>
    <mergeCell ref="B94:E94"/>
    <mergeCell ref="F94:I94"/>
    <mergeCell ref="B80:E80"/>
    <mergeCell ref="F80:I80"/>
    <mergeCell ref="B81:E81"/>
    <mergeCell ref="F81:I81"/>
    <mergeCell ref="B82:E82"/>
    <mergeCell ref="F82:I82"/>
    <mergeCell ref="B83:E83"/>
    <mergeCell ref="F83:I83"/>
    <mergeCell ref="B84:E84"/>
    <mergeCell ref="F84:I84"/>
    <mergeCell ref="B85:E85"/>
    <mergeCell ref="F85:I85"/>
    <mergeCell ref="B74:E74"/>
    <mergeCell ref="F74:I74"/>
    <mergeCell ref="B75:E75"/>
    <mergeCell ref="F75:I75"/>
    <mergeCell ref="B76:E76"/>
    <mergeCell ref="F76:I76"/>
    <mergeCell ref="B77:E77"/>
    <mergeCell ref="F77:I77"/>
    <mergeCell ref="B78:E78"/>
    <mergeCell ref="F78:I78"/>
    <mergeCell ref="B79:E79"/>
    <mergeCell ref="F79:I79"/>
    <mergeCell ref="B68:E68"/>
    <mergeCell ref="F68:I68"/>
    <mergeCell ref="B69:E69"/>
    <mergeCell ref="F69:I69"/>
    <mergeCell ref="B70:E70"/>
    <mergeCell ref="F70:I70"/>
    <mergeCell ref="B71:E71"/>
    <mergeCell ref="F71:I71"/>
    <mergeCell ref="B72:E72"/>
    <mergeCell ref="F72:I72"/>
    <mergeCell ref="B73:E73"/>
    <mergeCell ref="F73:I73"/>
    <mergeCell ref="B62:E62"/>
    <mergeCell ref="F62:I62"/>
    <mergeCell ref="B63:E63"/>
    <mergeCell ref="F63:I63"/>
    <mergeCell ref="B64:E64"/>
    <mergeCell ref="F64:I64"/>
    <mergeCell ref="B65:E65"/>
    <mergeCell ref="F65:I65"/>
    <mergeCell ref="B66:E66"/>
    <mergeCell ref="F66:I66"/>
    <mergeCell ref="B67:E67"/>
    <mergeCell ref="F67:I67"/>
    <mergeCell ref="B56:E56"/>
    <mergeCell ref="F56:I56"/>
    <mergeCell ref="B57:E57"/>
    <mergeCell ref="F57:I57"/>
    <mergeCell ref="B58:E58"/>
    <mergeCell ref="F58:I58"/>
    <mergeCell ref="B59:E59"/>
    <mergeCell ref="F59:I59"/>
    <mergeCell ref="B60:E60"/>
    <mergeCell ref="F60:I60"/>
    <mergeCell ref="B61:E61"/>
    <mergeCell ref="F61:I61"/>
    <mergeCell ref="B50:E50"/>
    <mergeCell ref="F50:I50"/>
    <mergeCell ref="B51:E51"/>
    <mergeCell ref="F51:I51"/>
    <mergeCell ref="B52:E52"/>
    <mergeCell ref="F52:I52"/>
    <mergeCell ref="B53:E53"/>
    <mergeCell ref="F53:I53"/>
    <mergeCell ref="B54:E54"/>
    <mergeCell ref="F54:I54"/>
    <mergeCell ref="B55:E55"/>
    <mergeCell ref="F55:I55"/>
    <mergeCell ref="B44:E44"/>
    <mergeCell ref="F44:I44"/>
    <mergeCell ref="B45:E45"/>
    <mergeCell ref="F45:I45"/>
    <mergeCell ref="B46:E46"/>
    <mergeCell ref="F46:I46"/>
    <mergeCell ref="B47:E47"/>
    <mergeCell ref="F47:I47"/>
    <mergeCell ref="B48:E48"/>
    <mergeCell ref="F48:I48"/>
    <mergeCell ref="B49:E49"/>
    <mergeCell ref="F49:I49"/>
    <mergeCell ref="B38:E38"/>
    <mergeCell ref="F38:I38"/>
    <mergeCell ref="B39:E39"/>
    <mergeCell ref="F39:I39"/>
    <mergeCell ref="B40:E40"/>
    <mergeCell ref="F40:I40"/>
    <mergeCell ref="B41:E41"/>
    <mergeCell ref="F41:I41"/>
    <mergeCell ref="B42:E42"/>
    <mergeCell ref="F42:I42"/>
    <mergeCell ref="B43:E43"/>
    <mergeCell ref="F43:I43"/>
    <mergeCell ref="B32:E32"/>
    <mergeCell ref="F32:I32"/>
    <mergeCell ref="B33:E33"/>
    <mergeCell ref="F33:I33"/>
    <mergeCell ref="B34:E34"/>
    <mergeCell ref="F34:I34"/>
    <mergeCell ref="B35:E35"/>
    <mergeCell ref="F35:I35"/>
    <mergeCell ref="B36:E36"/>
    <mergeCell ref="F36:I36"/>
    <mergeCell ref="B37:E37"/>
    <mergeCell ref="F37:I37"/>
    <mergeCell ref="B26:E26"/>
    <mergeCell ref="F26:I26"/>
    <mergeCell ref="B27:E27"/>
    <mergeCell ref="F27:I27"/>
    <mergeCell ref="B28:E28"/>
    <mergeCell ref="F28:I28"/>
    <mergeCell ref="B29:E29"/>
    <mergeCell ref="F29:I29"/>
    <mergeCell ref="B30:E30"/>
    <mergeCell ref="F30:I30"/>
    <mergeCell ref="B31:E31"/>
    <mergeCell ref="F31:I31"/>
    <mergeCell ref="F19:I19"/>
    <mergeCell ref="B17:E17"/>
    <mergeCell ref="F17:I17"/>
    <mergeCell ref="B14:E14"/>
    <mergeCell ref="F14:I14"/>
    <mergeCell ref="B16:E16"/>
    <mergeCell ref="F16:I16"/>
    <mergeCell ref="B9:E9"/>
    <mergeCell ref="F9:I9"/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  <mergeCell ref="B25:E25"/>
    <mergeCell ref="F25:I25"/>
    <mergeCell ref="B20:E20"/>
    <mergeCell ref="F20:I20"/>
    <mergeCell ref="B21:E21"/>
    <mergeCell ref="F21:I21"/>
    <mergeCell ref="B22:E22"/>
    <mergeCell ref="F22:I22"/>
    <mergeCell ref="F12:I12"/>
    <mergeCell ref="B13:E13"/>
    <mergeCell ref="F13:I13"/>
    <mergeCell ref="B23:E23"/>
    <mergeCell ref="F23:I23"/>
    <mergeCell ref="B24:E24"/>
    <mergeCell ref="F24:I24"/>
    <mergeCell ref="B18:E18"/>
    <mergeCell ref="F18:I18"/>
    <mergeCell ref="B19:E19"/>
    <mergeCell ref="B148:I148"/>
    <mergeCell ref="B149:I149"/>
    <mergeCell ref="B150:I150"/>
    <mergeCell ref="B10:E10"/>
    <mergeCell ref="F10:I10"/>
    <mergeCell ref="B15:E15"/>
    <mergeCell ref="F15:I15"/>
    <mergeCell ref="B11:E11"/>
    <mergeCell ref="F11:I11"/>
    <mergeCell ref="B12:E12"/>
  </mergeCells>
  <pageMargins left="0.70866141732283472" right="0.70866141732283472" top="0" bottom="0.74803149606299213" header="0.51181102362204722" footer="0.51181102362204722"/>
  <pageSetup paperSize="9" scale="40" firstPageNumber="0" fitToHeight="5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9.1406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69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33480</v>
      </c>
      <c r="G8" s="98">
        <f>H8*1.1</f>
        <v>30690.000000000004</v>
      </c>
      <c r="H8" s="98">
        <v>27900</v>
      </c>
      <c r="I8" s="98">
        <f>H8*0.75</f>
        <v>20925</v>
      </c>
      <c r="J8" s="98">
        <f>H8*0.5</f>
        <v>13950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47520</v>
      </c>
      <c r="G9" s="96">
        <f>H9*1.1</f>
        <v>43560</v>
      </c>
      <c r="H9" s="96">
        <v>39600</v>
      </c>
      <c r="I9" s="96">
        <f>H9*0.75</f>
        <v>29700</v>
      </c>
      <c r="J9" s="96">
        <f>H9*0.5</f>
        <v>19800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38664</v>
      </c>
      <c r="G10" s="96">
        <f>H10*1.1</f>
        <v>35442</v>
      </c>
      <c r="H10" s="96">
        <v>32220</v>
      </c>
      <c r="I10" s="96">
        <f>H10*0.75</f>
        <v>24165</v>
      </c>
      <c r="J10" s="96">
        <f>H10*0.5</f>
        <v>16110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54432</v>
      </c>
      <c r="G11" s="94">
        <f>H11*1.1</f>
        <v>49896.000000000007</v>
      </c>
      <c r="H11" s="94">
        <v>45360</v>
      </c>
      <c r="I11" s="94">
        <f>H11*0.75</f>
        <v>34020</v>
      </c>
      <c r="J11" s="94">
        <f>H11*0.5</f>
        <v>22680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6372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9360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1260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1800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2484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3528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4248 до 169920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4248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8496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12744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16992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21240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25488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29736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33984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38232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42480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46728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50976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55224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59472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63720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67968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72216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76464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80712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84960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8496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16992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25488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33984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42480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50976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59472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67968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76464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84960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93456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101952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110448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118944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127440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135936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144432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152928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161424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169920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7812 до 91332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7812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12060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10620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14868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19116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23364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27612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31860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36108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40356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44604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48852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53100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57348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61596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65844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70092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74340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78588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82836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87084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91332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1440 до 23724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3600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12744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2124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7452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6732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4608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1440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1440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2880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4320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23724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3024 до 38952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5760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576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14868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8856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12744</v>
      </c>
      <c r="G104" s="172">
        <f>H104*1.1</f>
        <v>11682.000000000002</v>
      </c>
      <c r="H104" s="172">
        <v>10620</v>
      </c>
      <c r="I104" s="172">
        <f>H104*0.75</f>
        <v>7965</v>
      </c>
      <c r="J104" s="171">
        <f>H104*0.5</f>
        <v>5310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10620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22680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30096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29376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35251.199999999997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8856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12060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36108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3024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10620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7092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23760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38952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20880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12960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18144</v>
      </c>
      <c r="G120" s="172">
        <f>H120*1.1</f>
        <v>16632</v>
      </c>
      <c r="H120" s="172">
        <v>15120</v>
      </c>
      <c r="I120" s="172">
        <f>H120*0.75</f>
        <v>11340</v>
      </c>
      <c r="J120" s="171">
        <f>H120*0.5</f>
        <v>7560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15120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32400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42480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41760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50112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12960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17280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51120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4320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33840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54720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26928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53820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67248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1080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40356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80712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100872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1440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31" t="s">
        <v>106</v>
      </c>
      <c r="C142" s="30"/>
      <c r="D142" s="30"/>
      <c r="E142" s="29"/>
      <c r="F142" s="28"/>
      <c r="G142" s="27"/>
      <c r="H142" s="27"/>
      <c r="I142" s="27"/>
      <c r="J142" s="26"/>
    </row>
    <row r="143" spans="1:10" ht="24" thickBot="1" x14ac:dyDescent="0.25">
      <c r="A143" s="10"/>
      <c r="B143" s="25"/>
      <c r="C143" s="24"/>
      <c r="D143" s="24"/>
      <c r="E143" s="23"/>
      <c r="F143" s="22"/>
      <c r="G143" s="21"/>
      <c r="H143" s="21"/>
      <c r="I143" s="21"/>
      <c r="J143" s="20"/>
    </row>
    <row r="144" spans="1:10" ht="18" customHeight="1" x14ac:dyDescent="0.2">
      <c r="A144" s="10"/>
      <c r="B144" s="19"/>
      <c r="C144" s="18"/>
      <c r="D144" s="18"/>
      <c r="E144" s="18"/>
      <c r="F144" s="17"/>
      <c r="G144" s="17"/>
      <c r="H144" s="17"/>
      <c r="I144" s="17"/>
      <c r="J144" s="17"/>
    </row>
    <row r="145" spans="1:10" ht="67.5" customHeight="1" x14ac:dyDescent="0.2">
      <c r="A145" s="10"/>
      <c r="B145" s="16" t="s">
        <v>276</v>
      </c>
      <c r="C145" s="16"/>
      <c r="D145" s="16"/>
      <c r="E145" s="16"/>
      <c r="F145" s="16"/>
      <c r="G145" s="16"/>
      <c r="H145" s="16"/>
      <c r="I145" s="16"/>
      <c r="J145" s="16"/>
    </row>
    <row r="146" spans="1:10" ht="40.5" customHeight="1" x14ac:dyDescent="0.2">
      <c r="A146" s="10"/>
      <c r="B146" s="16" t="s">
        <v>104</v>
      </c>
      <c r="C146" s="16"/>
      <c r="D146" s="16"/>
      <c r="E146" s="16"/>
      <c r="F146" s="16"/>
      <c r="G146" s="16"/>
      <c r="H146" s="16"/>
      <c r="I146" s="16"/>
      <c r="J146" s="16"/>
    </row>
    <row r="147" spans="1:10" ht="27" customHeight="1" x14ac:dyDescent="0.2">
      <c r="A147" s="10" t="s">
        <v>103</v>
      </c>
      <c r="B147" s="14" t="s">
        <v>102</v>
      </c>
      <c r="C147" s="14"/>
      <c r="D147" s="14"/>
      <c r="E147" s="14"/>
      <c r="F147" s="14"/>
      <c r="G147" s="14"/>
      <c r="H147" s="14"/>
      <c r="I147" s="14"/>
      <c r="J147" s="14"/>
    </row>
    <row r="148" spans="1:10" ht="27" customHeight="1" x14ac:dyDescent="0.2">
      <c r="A148" s="10"/>
      <c r="B148" s="14" t="s">
        <v>101</v>
      </c>
      <c r="C148" s="14"/>
      <c r="D148" s="14"/>
      <c r="E148" s="14"/>
      <c r="F148" s="14"/>
      <c r="G148" s="14"/>
      <c r="H148" s="14"/>
      <c r="I148" s="14"/>
      <c r="J148" s="14"/>
    </row>
    <row r="149" spans="1:10" ht="40.5" customHeight="1" x14ac:dyDescent="0.2">
      <c r="A149" s="10"/>
      <c r="B149" s="12" t="s">
        <v>100</v>
      </c>
      <c r="C149" s="12"/>
      <c r="D149" s="12"/>
      <c r="E149" s="12"/>
      <c r="F149" s="12"/>
      <c r="G149" s="12"/>
      <c r="H149" s="12"/>
      <c r="I149" s="12"/>
      <c r="J149" s="12"/>
    </row>
    <row r="150" spans="1:10" ht="18" customHeight="1" x14ac:dyDescent="0.2">
      <c r="A150" s="10"/>
    </row>
  </sheetData>
  <sheetProtection selectLockedCells="1" selectUnlockedCells="1"/>
  <mergeCells count="280">
    <mergeCell ref="F133:J133"/>
    <mergeCell ref="B145:J145"/>
    <mergeCell ref="B146:J146"/>
    <mergeCell ref="B147:J147"/>
    <mergeCell ref="B117:E117"/>
    <mergeCell ref="F117:J117"/>
    <mergeCell ref="B118:E118"/>
    <mergeCell ref="F118:J118"/>
    <mergeCell ref="B119:E119"/>
    <mergeCell ref="F119:J119"/>
    <mergeCell ref="B133:E133"/>
    <mergeCell ref="B148:J148"/>
    <mergeCell ref="B149:J149"/>
    <mergeCell ref="F16:J16"/>
    <mergeCell ref="F18:J18"/>
    <mergeCell ref="F19:J19"/>
    <mergeCell ref="F23:J23"/>
    <mergeCell ref="F24:J24"/>
    <mergeCell ref="F28:J28"/>
    <mergeCell ref="F29:J29"/>
    <mergeCell ref="F107:J107"/>
    <mergeCell ref="B121:E121"/>
    <mergeCell ref="F121:J121"/>
    <mergeCell ref="B122:E122"/>
    <mergeCell ref="F122:J122"/>
    <mergeCell ref="F123:J123"/>
    <mergeCell ref="B123:E123"/>
    <mergeCell ref="B129:E129"/>
    <mergeCell ref="F129:J129"/>
    <mergeCell ref="B130:E130"/>
    <mergeCell ref="F130:J130"/>
    <mergeCell ref="B131:E131"/>
    <mergeCell ref="F137:J137"/>
    <mergeCell ref="F131:J131"/>
    <mergeCell ref="B132:E132"/>
    <mergeCell ref="F132:J132"/>
    <mergeCell ref="B136:E136"/>
    <mergeCell ref="F124:J124"/>
    <mergeCell ref="F125:J125"/>
    <mergeCell ref="F127:J127"/>
    <mergeCell ref="F128:J128"/>
    <mergeCell ref="B125:E125"/>
    <mergeCell ref="B127:E127"/>
    <mergeCell ref="B128:E128"/>
    <mergeCell ref="B126:E126"/>
    <mergeCell ref="F126:J126"/>
    <mergeCell ref="B141:E141"/>
    <mergeCell ref="F141:J141"/>
    <mergeCell ref="B134:E134"/>
    <mergeCell ref="F134:J134"/>
    <mergeCell ref="B135:E135"/>
    <mergeCell ref="F135:J135"/>
    <mergeCell ref="B137:E137"/>
    <mergeCell ref="F136:J136"/>
    <mergeCell ref="B99:E99"/>
    <mergeCell ref="F99:J99"/>
    <mergeCell ref="B142:E142"/>
    <mergeCell ref="F142:J142"/>
    <mergeCell ref="B143:E143"/>
    <mergeCell ref="F143:J143"/>
    <mergeCell ref="B139:E139"/>
    <mergeCell ref="F139:J139"/>
    <mergeCell ref="B140:E140"/>
    <mergeCell ref="F140:J140"/>
    <mergeCell ref="B109:E109"/>
    <mergeCell ref="F109:J109"/>
    <mergeCell ref="B111:E111"/>
    <mergeCell ref="F111:J111"/>
    <mergeCell ref="B112:E112"/>
    <mergeCell ref="B113:E113"/>
    <mergeCell ref="F113:J113"/>
    <mergeCell ref="F112:J112"/>
    <mergeCell ref="B114:E114"/>
    <mergeCell ref="F114:J114"/>
    <mergeCell ref="B115:E115"/>
    <mergeCell ref="F115:J115"/>
    <mergeCell ref="B110:E110"/>
    <mergeCell ref="F110:J110"/>
    <mergeCell ref="B103:E103"/>
    <mergeCell ref="F103:J103"/>
    <mergeCell ref="B101:E101"/>
    <mergeCell ref="F101:J101"/>
    <mergeCell ref="B108:E108"/>
    <mergeCell ref="F108:J108"/>
    <mergeCell ref="B107:E107"/>
    <mergeCell ref="B104:E104"/>
    <mergeCell ref="B120:E120"/>
    <mergeCell ref="B124:E124"/>
    <mergeCell ref="B100:E100"/>
    <mergeCell ref="F100:J100"/>
    <mergeCell ref="B105:E105"/>
    <mergeCell ref="F105:J105"/>
    <mergeCell ref="B106:E106"/>
    <mergeCell ref="F106:J106"/>
    <mergeCell ref="B102:E102"/>
    <mergeCell ref="F102:J102"/>
    <mergeCell ref="B93:E93"/>
    <mergeCell ref="F93:J93"/>
    <mergeCell ref="B94:E94"/>
    <mergeCell ref="F94:J94"/>
    <mergeCell ref="B95:E95"/>
    <mergeCell ref="F95:J95"/>
    <mergeCell ref="B98:E98"/>
    <mergeCell ref="F98:J98"/>
    <mergeCell ref="B96:E96"/>
    <mergeCell ref="F96:J96"/>
    <mergeCell ref="B97:E97"/>
    <mergeCell ref="F97:J97"/>
    <mergeCell ref="B90:E90"/>
    <mergeCell ref="F90:J90"/>
    <mergeCell ref="B91:E91"/>
    <mergeCell ref="F91:J91"/>
    <mergeCell ref="B92:E92"/>
    <mergeCell ref="F92:J92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62:E62"/>
    <mergeCell ref="F62:J62"/>
    <mergeCell ref="B59:E59"/>
    <mergeCell ref="B54:E54"/>
    <mergeCell ref="F54:J54"/>
    <mergeCell ref="B55:E55"/>
    <mergeCell ref="F55:J55"/>
    <mergeCell ref="B56:E56"/>
    <mergeCell ref="B22:E22"/>
    <mergeCell ref="F22:J22"/>
    <mergeCell ref="B15:E15"/>
    <mergeCell ref="F15:J15"/>
    <mergeCell ref="B10:E10"/>
    <mergeCell ref="B11:E11"/>
    <mergeCell ref="F12:J12"/>
    <mergeCell ref="B13:E13"/>
    <mergeCell ref="B12:E12"/>
    <mergeCell ref="F13:J13"/>
    <mergeCell ref="B3:E3"/>
    <mergeCell ref="B8:E8"/>
    <mergeCell ref="B9:E9"/>
    <mergeCell ref="B14:E14"/>
    <mergeCell ref="F20:J20"/>
    <mergeCell ref="B21:E21"/>
    <mergeCell ref="F21:J21"/>
    <mergeCell ref="F14:J14"/>
    <mergeCell ref="F31:J31"/>
    <mergeCell ref="B32:E32"/>
    <mergeCell ref="B1:J1"/>
    <mergeCell ref="F2:J2"/>
    <mergeCell ref="B4:J4"/>
    <mergeCell ref="B5:E5"/>
    <mergeCell ref="F5:J5"/>
    <mergeCell ref="B6:E6"/>
    <mergeCell ref="B7:E7"/>
    <mergeCell ref="F7:J7"/>
    <mergeCell ref="B39:E39"/>
    <mergeCell ref="F39:J39"/>
    <mergeCell ref="B40:E40"/>
    <mergeCell ref="F40:J40"/>
    <mergeCell ref="F36:J36"/>
    <mergeCell ref="B36:E36"/>
    <mergeCell ref="B24:E24"/>
    <mergeCell ref="B25:E25"/>
    <mergeCell ref="F25:J25"/>
    <mergeCell ref="B37:E37"/>
    <mergeCell ref="F37:J37"/>
    <mergeCell ref="B38:E38"/>
    <mergeCell ref="F38:J38"/>
    <mergeCell ref="F32:J32"/>
    <mergeCell ref="B26:E26"/>
    <mergeCell ref="F26:J26"/>
    <mergeCell ref="B42:E42"/>
    <mergeCell ref="F42:J42"/>
    <mergeCell ref="B43:E43"/>
    <mergeCell ref="F43:J43"/>
    <mergeCell ref="B41:E41"/>
    <mergeCell ref="F41:J41"/>
    <mergeCell ref="B65:E65"/>
    <mergeCell ref="F65:J65"/>
    <mergeCell ref="B60:E60"/>
    <mergeCell ref="F60:J60"/>
    <mergeCell ref="B46:E46"/>
    <mergeCell ref="F46:J46"/>
    <mergeCell ref="B47:E47"/>
    <mergeCell ref="F47:J47"/>
    <mergeCell ref="B61:E61"/>
    <mergeCell ref="F61:J61"/>
    <mergeCell ref="B116:E116"/>
    <mergeCell ref="F116:J116"/>
    <mergeCell ref="B58:E58"/>
    <mergeCell ref="F58:J58"/>
    <mergeCell ref="F56:J56"/>
    <mergeCell ref="F51:J51"/>
    <mergeCell ref="B52:E52"/>
    <mergeCell ref="F52:J52"/>
    <mergeCell ref="B53:E53"/>
    <mergeCell ref="F53:J53"/>
    <mergeCell ref="B138:E138"/>
    <mergeCell ref="F138:J138"/>
    <mergeCell ref="F49:J49"/>
    <mergeCell ref="B50:E50"/>
    <mergeCell ref="F50:J50"/>
    <mergeCell ref="B63:E63"/>
    <mergeCell ref="F63:J63"/>
    <mergeCell ref="B64:E64"/>
    <mergeCell ref="F64:J64"/>
    <mergeCell ref="F59:J59"/>
    <mergeCell ref="B29:E29"/>
    <mergeCell ref="B34:E34"/>
    <mergeCell ref="F34:J34"/>
    <mergeCell ref="B35:E35"/>
    <mergeCell ref="F35:J35"/>
    <mergeCell ref="B30:E30"/>
    <mergeCell ref="F30:J30"/>
    <mergeCell ref="B33:E33"/>
    <mergeCell ref="F33:J33"/>
    <mergeCell ref="B31:E31"/>
    <mergeCell ref="B16:E16"/>
    <mergeCell ref="B17:E17"/>
    <mergeCell ref="F17:J17"/>
    <mergeCell ref="B27:E27"/>
    <mergeCell ref="F27:J27"/>
    <mergeCell ref="B28:E28"/>
    <mergeCell ref="B18:E18"/>
    <mergeCell ref="B19:E19"/>
    <mergeCell ref="B20:E20"/>
    <mergeCell ref="B23:E23"/>
    <mergeCell ref="B48:E48"/>
    <mergeCell ref="F48:J48"/>
    <mergeCell ref="B49:E49"/>
    <mergeCell ref="B51:E51"/>
    <mergeCell ref="B44:E44"/>
    <mergeCell ref="B57:E57"/>
    <mergeCell ref="F44:J44"/>
    <mergeCell ref="F57:J57"/>
    <mergeCell ref="B45:E45"/>
    <mergeCell ref="F45:J45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48"/>
  <sheetViews>
    <sheetView tabSelected="1"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7109375" style="117" hidden="1" customWidth="1"/>
    <col min="2" max="2" width="30.7109375" style="9" customWidth="1"/>
    <col min="3" max="5" width="30.7109375" style="7" customWidth="1"/>
    <col min="6" max="9" width="24.7109375" style="8" customWidth="1"/>
    <col min="10" max="10" width="24.7109375" style="7" customWidth="1"/>
    <col min="11" max="16384" width="9.140625" style="7"/>
  </cols>
  <sheetData>
    <row r="1" spans="1:9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</row>
    <row r="2" spans="1:9" s="112" customFormat="1" ht="54" customHeight="1" x14ac:dyDescent="0.2">
      <c r="A2" s="170"/>
      <c r="B2" s="114"/>
      <c r="C2" s="114"/>
      <c r="D2" s="114"/>
      <c r="E2" s="114"/>
      <c r="F2" s="113" t="s">
        <v>95</v>
      </c>
      <c r="G2" s="113"/>
      <c r="H2" s="113"/>
      <c r="I2" s="113"/>
    </row>
    <row r="3" spans="1:9" s="108" customFormat="1" ht="36" customHeight="1" x14ac:dyDescent="0.2">
      <c r="A3" s="117"/>
      <c r="B3" s="109" t="s">
        <v>246</v>
      </c>
      <c r="C3" s="109"/>
      <c r="D3" s="109"/>
      <c r="E3" s="109"/>
      <c r="F3" s="111">
        <v>6</v>
      </c>
      <c r="G3" s="110"/>
      <c r="H3" s="110"/>
      <c r="I3" s="110"/>
    </row>
    <row r="4" spans="1:9" s="108" customFormat="1" ht="36" customHeight="1" thickBot="1" x14ac:dyDescent="0.25">
      <c r="A4" s="117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</row>
    <row r="5" spans="1:9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6"/>
    </row>
    <row r="6" spans="1:9" ht="54" customHeight="1" thickBot="1" x14ac:dyDescent="0.25">
      <c r="B6" s="105" t="s">
        <v>243</v>
      </c>
      <c r="C6" s="104"/>
      <c r="D6" s="104"/>
      <c r="E6" s="103"/>
      <c r="F6" s="169"/>
      <c r="G6" s="168"/>
      <c r="H6" s="168"/>
      <c r="I6" s="167"/>
    </row>
    <row r="7" spans="1:9" ht="24" customHeight="1" thickBot="1" x14ac:dyDescent="0.25">
      <c r="B7" s="166"/>
      <c r="C7" s="165"/>
      <c r="D7" s="165"/>
      <c r="E7" s="164"/>
      <c r="F7" s="163"/>
      <c r="G7" s="162"/>
      <c r="H7" s="162"/>
      <c r="I7" s="161"/>
    </row>
    <row r="8" spans="1:9" ht="36" customHeight="1" x14ac:dyDescent="0.2">
      <c r="A8" s="10" t="s">
        <v>133</v>
      </c>
      <c r="B8" s="155" t="s">
        <v>237</v>
      </c>
      <c r="C8" s="154"/>
      <c r="D8" s="154"/>
      <c r="E8" s="160"/>
      <c r="F8" s="141">
        <v>18072</v>
      </c>
      <c r="G8" s="140"/>
      <c r="H8" s="140"/>
      <c r="I8" s="139"/>
    </row>
    <row r="9" spans="1:9" ht="36" customHeight="1" x14ac:dyDescent="0.2">
      <c r="A9" s="10" t="s">
        <v>103</v>
      </c>
      <c r="B9" s="159" t="s">
        <v>272</v>
      </c>
      <c r="C9" s="158"/>
      <c r="D9" s="158"/>
      <c r="E9" s="157"/>
      <c r="F9" s="138">
        <v>25920</v>
      </c>
      <c r="G9" s="137"/>
      <c r="H9" s="137"/>
      <c r="I9" s="136"/>
    </row>
    <row r="10" spans="1:9" ht="36" customHeight="1" x14ac:dyDescent="0.2">
      <c r="A10" s="10" t="s">
        <v>133</v>
      </c>
      <c r="B10" s="159" t="s">
        <v>235</v>
      </c>
      <c r="C10" s="158"/>
      <c r="D10" s="158"/>
      <c r="E10" s="157"/>
      <c r="F10" s="138">
        <v>21600</v>
      </c>
      <c r="G10" s="137"/>
      <c r="H10" s="137"/>
      <c r="I10" s="136"/>
    </row>
    <row r="11" spans="1:9" ht="36" customHeight="1" thickBot="1" x14ac:dyDescent="0.25">
      <c r="A11" s="10" t="s">
        <v>103</v>
      </c>
      <c r="B11" s="151" t="s">
        <v>271</v>
      </c>
      <c r="C11" s="150"/>
      <c r="D11" s="150"/>
      <c r="E11" s="156"/>
      <c r="F11" s="34">
        <v>30240</v>
      </c>
      <c r="G11" s="33"/>
      <c r="H11" s="33"/>
      <c r="I11" s="32"/>
    </row>
    <row r="12" spans="1:9" ht="24" thickBot="1" x14ac:dyDescent="0.25">
      <c r="A12" s="10"/>
      <c r="B12" s="147"/>
      <c r="C12" s="146"/>
      <c r="D12" s="146"/>
      <c r="E12" s="145"/>
      <c r="F12" s="144"/>
      <c r="G12" s="143"/>
      <c r="H12" s="143"/>
      <c r="I12" s="142"/>
    </row>
    <row r="13" spans="1:9" ht="36" customHeight="1" x14ac:dyDescent="0.2">
      <c r="A13" s="10" t="s">
        <v>133</v>
      </c>
      <c r="B13" s="155" t="s">
        <v>233</v>
      </c>
      <c r="C13" s="154"/>
      <c r="D13" s="154"/>
      <c r="E13" s="153"/>
      <c r="F13" s="152">
        <v>6048</v>
      </c>
      <c r="G13" s="140"/>
      <c r="H13" s="140"/>
      <c r="I13" s="139"/>
    </row>
    <row r="14" spans="1:9" ht="36" customHeight="1" thickBot="1" x14ac:dyDescent="0.25">
      <c r="A14" s="10" t="s">
        <v>103</v>
      </c>
      <c r="B14" s="151" t="s">
        <v>270</v>
      </c>
      <c r="C14" s="150"/>
      <c r="D14" s="150"/>
      <c r="E14" s="149"/>
      <c r="F14" s="148">
        <v>8640</v>
      </c>
      <c r="G14" s="33"/>
      <c r="H14" s="33"/>
      <c r="I14" s="32"/>
    </row>
    <row r="15" spans="1:9" ht="24" customHeight="1" thickBot="1" x14ac:dyDescent="0.25">
      <c r="A15" s="10"/>
      <c r="B15" s="147"/>
      <c r="C15" s="146"/>
      <c r="D15" s="146"/>
      <c r="E15" s="145"/>
      <c r="F15" s="144"/>
      <c r="G15" s="143"/>
      <c r="H15" s="143"/>
      <c r="I15" s="142"/>
    </row>
    <row r="16" spans="1:9" ht="36" customHeight="1" x14ac:dyDescent="0.2">
      <c r="A16" s="10" t="s">
        <v>133</v>
      </c>
      <c r="B16" s="65" t="s">
        <v>231</v>
      </c>
      <c r="C16" s="79"/>
      <c r="D16" s="79"/>
      <c r="E16" s="35"/>
      <c r="F16" s="141">
        <v>360</v>
      </c>
      <c r="G16" s="140"/>
      <c r="H16" s="140"/>
      <c r="I16" s="139"/>
    </row>
    <row r="17" spans="1:9" ht="36" customHeight="1" x14ac:dyDescent="0.2">
      <c r="A17" s="10" t="s">
        <v>103</v>
      </c>
      <c r="B17" s="65" t="s">
        <v>269</v>
      </c>
      <c r="C17" s="79"/>
      <c r="D17" s="79"/>
      <c r="E17" s="35"/>
      <c r="F17" s="138">
        <v>504</v>
      </c>
      <c r="G17" s="137"/>
      <c r="H17" s="137"/>
      <c r="I17" s="136"/>
    </row>
    <row r="18" spans="1:9" ht="36" customHeight="1" x14ac:dyDescent="0.2">
      <c r="A18" s="10" t="s">
        <v>133</v>
      </c>
      <c r="B18" s="65" t="s">
        <v>229</v>
      </c>
      <c r="C18" s="79"/>
      <c r="D18" s="79"/>
      <c r="E18" s="35"/>
      <c r="F18" s="138">
        <v>720</v>
      </c>
      <c r="G18" s="137"/>
      <c r="H18" s="137"/>
      <c r="I18" s="136"/>
    </row>
    <row r="19" spans="1:9" ht="36" customHeight="1" thickBot="1" x14ac:dyDescent="0.25">
      <c r="A19" s="10" t="s">
        <v>103</v>
      </c>
      <c r="B19" s="65" t="s">
        <v>268</v>
      </c>
      <c r="C19" s="79"/>
      <c r="D19" s="79"/>
      <c r="E19" s="35"/>
      <c r="F19" s="34">
        <v>1008</v>
      </c>
      <c r="G19" s="33"/>
      <c r="H19" s="33"/>
      <c r="I19" s="32"/>
    </row>
    <row r="20" spans="1:9" ht="24" customHeight="1" thickBot="1" x14ac:dyDescent="0.25">
      <c r="A20" s="10"/>
      <c r="B20" s="135"/>
      <c r="C20" s="134"/>
      <c r="D20" s="134"/>
      <c r="E20" s="133"/>
      <c r="F20" s="132"/>
      <c r="G20" s="131"/>
      <c r="H20" s="131"/>
      <c r="I20" s="130"/>
    </row>
    <row r="21" spans="1:9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3600 до 47250</v>
      </c>
      <c r="G21" s="87"/>
      <c r="H21" s="87"/>
      <c r="I21" s="86"/>
    </row>
    <row r="22" spans="1:9" ht="36" customHeight="1" outlineLevel="1" x14ac:dyDescent="0.2">
      <c r="B22" s="65" t="s">
        <v>226</v>
      </c>
      <c r="C22" s="79"/>
      <c r="D22" s="79"/>
      <c r="E22" s="35"/>
      <c r="F22" s="46">
        <v>3600</v>
      </c>
      <c r="G22" s="45"/>
      <c r="H22" s="45"/>
      <c r="I22" s="44"/>
    </row>
    <row r="23" spans="1:9" ht="36" customHeight="1" outlineLevel="1" x14ac:dyDescent="0.2">
      <c r="B23" s="65" t="s">
        <v>225</v>
      </c>
      <c r="C23" s="79"/>
      <c r="D23" s="79"/>
      <c r="E23" s="35"/>
      <c r="F23" s="46">
        <v>5400</v>
      </c>
      <c r="G23" s="45"/>
      <c r="H23" s="45"/>
      <c r="I23" s="44"/>
    </row>
    <row r="24" spans="1:9" ht="36" customHeight="1" outlineLevel="1" x14ac:dyDescent="0.2">
      <c r="B24" s="65" t="s">
        <v>224</v>
      </c>
      <c r="C24" s="79"/>
      <c r="D24" s="79"/>
      <c r="E24" s="35"/>
      <c r="F24" s="46">
        <v>7200</v>
      </c>
      <c r="G24" s="45"/>
      <c r="H24" s="45"/>
      <c r="I24" s="44"/>
    </row>
    <row r="25" spans="1:9" ht="36" customHeight="1" outlineLevel="1" x14ac:dyDescent="0.2">
      <c r="B25" s="65" t="s">
        <v>223</v>
      </c>
      <c r="C25" s="79"/>
      <c r="D25" s="79"/>
      <c r="E25" s="35"/>
      <c r="F25" s="46">
        <v>9000</v>
      </c>
      <c r="G25" s="45"/>
      <c r="H25" s="45"/>
      <c r="I25" s="44"/>
    </row>
    <row r="26" spans="1:9" ht="36" customHeight="1" outlineLevel="1" x14ac:dyDescent="0.2">
      <c r="B26" s="65" t="s">
        <v>222</v>
      </c>
      <c r="C26" s="79"/>
      <c r="D26" s="79"/>
      <c r="E26" s="35"/>
      <c r="F26" s="46">
        <v>10800</v>
      </c>
      <c r="G26" s="45"/>
      <c r="H26" s="45"/>
      <c r="I26" s="44"/>
    </row>
    <row r="27" spans="1:9" ht="36" customHeight="1" outlineLevel="1" x14ac:dyDescent="0.2">
      <c r="B27" s="65" t="s">
        <v>221</v>
      </c>
      <c r="C27" s="79"/>
      <c r="D27" s="79"/>
      <c r="E27" s="35"/>
      <c r="F27" s="46">
        <v>12600</v>
      </c>
      <c r="G27" s="45"/>
      <c r="H27" s="45"/>
      <c r="I27" s="44"/>
    </row>
    <row r="28" spans="1:9" ht="36" customHeight="1" outlineLevel="1" x14ac:dyDescent="0.2">
      <c r="B28" s="65" t="s">
        <v>220</v>
      </c>
      <c r="C28" s="79"/>
      <c r="D28" s="79"/>
      <c r="E28" s="35"/>
      <c r="F28" s="46">
        <v>14400</v>
      </c>
      <c r="G28" s="45"/>
      <c r="H28" s="45"/>
      <c r="I28" s="44"/>
    </row>
    <row r="29" spans="1:9" ht="36" customHeight="1" outlineLevel="1" x14ac:dyDescent="0.2">
      <c r="B29" s="65" t="s">
        <v>219</v>
      </c>
      <c r="C29" s="79"/>
      <c r="D29" s="79"/>
      <c r="E29" s="35"/>
      <c r="F29" s="46">
        <v>16200</v>
      </c>
      <c r="G29" s="45"/>
      <c r="H29" s="45"/>
      <c r="I29" s="44"/>
    </row>
    <row r="30" spans="1:9" ht="36" customHeight="1" outlineLevel="1" x14ac:dyDescent="0.2">
      <c r="B30" s="65" t="s">
        <v>218</v>
      </c>
      <c r="C30" s="79"/>
      <c r="D30" s="79"/>
      <c r="E30" s="35"/>
      <c r="F30" s="46">
        <v>18000</v>
      </c>
      <c r="G30" s="45"/>
      <c r="H30" s="45"/>
      <c r="I30" s="44"/>
    </row>
    <row r="31" spans="1:9" ht="36" customHeight="1" outlineLevel="1" x14ac:dyDescent="0.2">
      <c r="B31" s="65" t="s">
        <v>217</v>
      </c>
      <c r="C31" s="79"/>
      <c r="D31" s="79"/>
      <c r="E31" s="35"/>
      <c r="F31" s="46">
        <v>19800</v>
      </c>
      <c r="G31" s="45"/>
      <c r="H31" s="45"/>
      <c r="I31" s="44"/>
    </row>
    <row r="32" spans="1:9" ht="36" customHeight="1" outlineLevel="1" x14ac:dyDescent="0.2">
      <c r="B32" s="65" t="s">
        <v>216</v>
      </c>
      <c r="C32" s="79"/>
      <c r="D32" s="79"/>
      <c r="E32" s="35"/>
      <c r="F32" s="46">
        <v>21600</v>
      </c>
      <c r="G32" s="45"/>
      <c r="H32" s="45"/>
      <c r="I32" s="44"/>
    </row>
    <row r="33" spans="2:9" ht="36" customHeight="1" outlineLevel="1" x14ac:dyDescent="0.2">
      <c r="B33" s="65" t="s">
        <v>215</v>
      </c>
      <c r="C33" s="79"/>
      <c r="D33" s="79"/>
      <c r="E33" s="35"/>
      <c r="F33" s="46">
        <v>23400</v>
      </c>
      <c r="G33" s="45"/>
      <c r="H33" s="45"/>
      <c r="I33" s="44"/>
    </row>
    <row r="34" spans="2:9" ht="36" customHeight="1" outlineLevel="1" x14ac:dyDescent="0.2">
      <c r="B34" s="65" t="s">
        <v>214</v>
      </c>
      <c r="C34" s="79"/>
      <c r="D34" s="79"/>
      <c r="E34" s="35"/>
      <c r="F34" s="46">
        <v>25200</v>
      </c>
      <c r="G34" s="45"/>
      <c r="H34" s="45"/>
      <c r="I34" s="44"/>
    </row>
    <row r="35" spans="2:9" ht="36" customHeight="1" outlineLevel="1" x14ac:dyDescent="0.2">
      <c r="B35" s="65" t="s">
        <v>213</v>
      </c>
      <c r="C35" s="79"/>
      <c r="D35" s="79"/>
      <c r="E35" s="35"/>
      <c r="F35" s="46">
        <v>27000</v>
      </c>
      <c r="G35" s="45"/>
      <c r="H35" s="45"/>
      <c r="I35" s="44"/>
    </row>
    <row r="36" spans="2:9" ht="36" customHeight="1" outlineLevel="1" x14ac:dyDescent="0.2">
      <c r="B36" s="65" t="s">
        <v>212</v>
      </c>
      <c r="C36" s="79"/>
      <c r="D36" s="79"/>
      <c r="E36" s="35"/>
      <c r="F36" s="46">
        <v>28800</v>
      </c>
      <c r="G36" s="45"/>
      <c r="H36" s="45"/>
      <c r="I36" s="44"/>
    </row>
    <row r="37" spans="2:9" ht="36" customHeight="1" outlineLevel="1" x14ac:dyDescent="0.2">
      <c r="B37" s="65" t="s">
        <v>211</v>
      </c>
      <c r="C37" s="79"/>
      <c r="D37" s="79"/>
      <c r="E37" s="35"/>
      <c r="F37" s="46">
        <v>30600</v>
      </c>
      <c r="G37" s="45"/>
      <c r="H37" s="45"/>
      <c r="I37" s="44"/>
    </row>
    <row r="38" spans="2:9" ht="36" customHeight="1" outlineLevel="1" x14ac:dyDescent="0.2">
      <c r="B38" s="65" t="s">
        <v>210</v>
      </c>
      <c r="C38" s="79"/>
      <c r="D38" s="79"/>
      <c r="E38" s="35"/>
      <c r="F38" s="46">
        <v>32400</v>
      </c>
      <c r="G38" s="45"/>
      <c r="H38" s="45"/>
      <c r="I38" s="44"/>
    </row>
    <row r="39" spans="2:9" ht="36" customHeight="1" outlineLevel="1" x14ac:dyDescent="0.2">
      <c r="B39" s="65" t="s">
        <v>209</v>
      </c>
      <c r="C39" s="79"/>
      <c r="D39" s="79"/>
      <c r="E39" s="35"/>
      <c r="F39" s="46">
        <v>34200</v>
      </c>
      <c r="G39" s="45"/>
      <c r="H39" s="45"/>
      <c r="I39" s="44"/>
    </row>
    <row r="40" spans="2:9" ht="36" customHeight="1" outlineLevel="1" x14ac:dyDescent="0.2">
      <c r="B40" s="65" t="s">
        <v>208</v>
      </c>
      <c r="C40" s="79"/>
      <c r="D40" s="79"/>
      <c r="E40" s="35"/>
      <c r="F40" s="46">
        <v>36000</v>
      </c>
      <c r="G40" s="45"/>
      <c r="H40" s="45"/>
      <c r="I40" s="44"/>
    </row>
    <row r="41" spans="2:9" ht="36" customHeight="1" outlineLevel="1" x14ac:dyDescent="0.2">
      <c r="B41" s="65" t="s">
        <v>207</v>
      </c>
      <c r="C41" s="79"/>
      <c r="D41" s="79"/>
      <c r="E41" s="35"/>
      <c r="F41" s="46">
        <v>37800</v>
      </c>
      <c r="G41" s="45"/>
      <c r="H41" s="45"/>
      <c r="I41" s="44"/>
    </row>
    <row r="42" spans="2:9" ht="36" customHeight="1" outlineLevel="1" x14ac:dyDescent="0.2">
      <c r="B42" s="65" t="s">
        <v>206</v>
      </c>
      <c r="C42" s="79"/>
      <c r="D42" s="79"/>
      <c r="E42" s="35"/>
      <c r="F42" s="46">
        <v>4500</v>
      </c>
      <c r="G42" s="45"/>
      <c r="H42" s="45"/>
      <c r="I42" s="44"/>
    </row>
    <row r="43" spans="2:9" ht="36" customHeight="1" outlineLevel="1" x14ac:dyDescent="0.2">
      <c r="B43" s="65" t="s">
        <v>205</v>
      </c>
      <c r="C43" s="79"/>
      <c r="D43" s="79"/>
      <c r="E43" s="35"/>
      <c r="F43" s="46">
        <v>6750</v>
      </c>
      <c r="G43" s="45"/>
      <c r="H43" s="45"/>
      <c r="I43" s="44"/>
    </row>
    <row r="44" spans="2:9" ht="36" customHeight="1" outlineLevel="1" x14ac:dyDescent="0.2">
      <c r="B44" s="65" t="s">
        <v>204</v>
      </c>
      <c r="C44" s="79"/>
      <c r="D44" s="79"/>
      <c r="E44" s="35"/>
      <c r="F44" s="46">
        <v>9000</v>
      </c>
      <c r="G44" s="45"/>
      <c r="H44" s="45"/>
      <c r="I44" s="44"/>
    </row>
    <row r="45" spans="2:9" ht="36" customHeight="1" outlineLevel="1" x14ac:dyDescent="0.2">
      <c r="B45" s="65" t="s">
        <v>203</v>
      </c>
      <c r="C45" s="79"/>
      <c r="D45" s="79"/>
      <c r="E45" s="35"/>
      <c r="F45" s="46">
        <v>11250</v>
      </c>
      <c r="G45" s="45"/>
      <c r="H45" s="45"/>
      <c r="I45" s="44"/>
    </row>
    <row r="46" spans="2:9" ht="36" customHeight="1" outlineLevel="1" x14ac:dyDescent="0.2">
      <c r="B46" s="65" t="s">
        <v>202</v>
      </c>
      <c r="C46" s="79"/>
      <c r="D46" s="79"/>
      <c r="E46" s="35"/>
      <c r="F46" s="46">
        <v>13500</v>
      </c>
      <c r="G46" s="45"/>
      <c r="H46" s="45"/>
      <c r="I46" s="44"/>
    </row>
    <row r="47" spans="2:9" ht="36" customHeight="1" outlineLevel="1" x14ac:dyDescent="0.2">
      <c r="B47" s="65" t="s">
        <v>201</v>
      </c>
      <c r="C47" s="79"/>
      <c r="D47" s="79"/>
      <c r="E47" s="35"/>
      <c r="F47" s="46">
        <v>15750</v>
      </c>
      <c r="G47" s="45"/>
      <c r="H47" s="45"/>
      <c r="I47" s="44"/>
    </row>
    <row r="48" spans="2:9" ht="36" customHeight="1" outlineLevel="1" x14ac:dyDescent="0.2">
      <c r="B48" s="65" t="s">
        <v>200</v>
      </c>
      <c r="C48" s="79"/>
      <c r="D48" s="79"/>
      <c r="E48" s="35"/>
      <c r="F48" s="46">
        <v>18000</v>
      </c>
      <c r="G48" s="45"/>
      <c r="H48" s="45"/>
      <c r="I48" s="44"/>
    </row>
    <row r="49" spans="2:9" ht="36" customHeight="1" outlineLevel="1" x14ac:dyDescent="0.2">
      <c r="B49" s="65" t="s">
        <v>199</v>
      </c>
      <c r="C49" s="79"/>
      <c r="D49" s="79"/>
      <c r="E49" s="35"/>
      <c r="F49" s="46">
        <v>20250</v>
      </c>
      <c r="G49" s="45"/>
      <c r="H49" s="45"/>
      <c r="I49" s="44"/>
    </row>
    <row r="50" spans="2:9" ht="36" customHeight="1" outlineLevel="1" x14ac:dyDescent="0.2">
      <c r="B50" s="65" t="s">
        <v>198</v>
      </c>
      <c r="C50" s="79"/>
      <c r="D50" s="79"/>
      <c r="E50" s="35"/>
      <c r="F50" s="46">
        <v>22500</v>
      </c>
      <c r="G50" s="45"/>
      <c r="H50" s="45"/>
      <c r="I50" s="44"/>
    </row>
    <row r="51" spans="2:9" ht="36" customHeight="1" outlineLevel="1" x14ac:dyDescent="0.2">
      <c r="B51" s="65" t="s">
        <v>197</v>
      </c>
      <c r="C51" s="79"/>
      <c r="D51" s="79"/>
      <c r="E51" s="35"/>
      <c r="F51" s="46">
        <v>24750</v>
      </c>
      <c r="G51" s="45"/>
      <c r="H51" s="45"/>
      <c r="I51" s="44"/>
    </row>
    <row r="52" spans="2:9" ht="36" customHeight="1" outlineLevel="1" x14ac:dyDescent="0.2">
      <c r="B52" s="65" t="s">
        <v>196</v>
      </c>
      <c r="C52" s="79"/>
      <c r="D52" s="79"/>
      <c r="E52" s="35"/>
      <c r="F52" s="46">
        <v>27000</v>
      </c>
      <c r="G52" s="45"/>
      <c r="H52" s="45"/>
      <c r="I52" s="44"/>
    </row>
    <row r="53" spans="2:9" ht="36" customHeight="1" outlineLevel="1" x14ac:dyDescent="0.2">
      <c r="B53" s="65" t="s">
        <v>195</v>
      </c>
      <c r="C53" s="79"/>
      <c r="D53" s="79"/>
      <c r="E53" s="35"/>
      <c r="F53" s="46">
        <v>29250</v>
      </c>
      <c r="G53" s="45"/>
      <c r="H53" s="45"/>
      <c r="I53" s="44"/>
    </row>
    <row r="54" spans="2:9" ht="36" customHeight="1" outlineLevel="1" x14ac:dyDescent="0.2">
      <c r="B54" s="65" t="s">
        <v>194</v>
      </c>
      <c r="C54" s="79"/>
      <c r="D54" s="79"/>
      <c r="E54" s="35"/>
      <c r="F54" s="46">
        <v>31500</v>
      </c>
      <c r="G54" s="45"/>
      <c r="H54" s="45"/>
      <c r="I54" s="44"/>
    </row>
    <row r="55" spans="2:9" ht="36" customHeight="1" outlineLevel="1" x14ac:dyDescent="0.2">
      <c r="B55" s="65" t="s">
        <v>193</v>
      </c>
      <c r="C55" s="79"/>
      <c r="D55" s="79"/>
      <c r="E55" s="35"/>
      <c r="F55" s="46">
        <v>33750</v>
      </c>
      <c r="G55" s="45"/>
      <c r="H55" s="45"/>
      <c r="I55" s="44"/>
    </row>
    <row r="56" spans="2:9" ht="36" customHeight="1" outlineLevel="1" x14ac:dyDescent="0.2">
      <c r="B56" s="65" t="s">
        <v>192</v>
      </c>
      <c r="C56" s="79"/>
      <c r="D56" s="79"/>
      <c r="E56" s="35"/>
      <c r="F56" s="46">
        <v>36000</v>
      </c>
      <c r="G56" s="45"/>
      <c r="H56" s="45"/>
      <c r="I56" s="44"/>
    </row>
    <row r="57" spans="2:9" ht="36" customHeight="1" outlineLevel="1" x14ac:dyDescent="0.2">
      <c r="B57" s="65" t="s">
        <v>191</v>
      </c>
      <c r="C57" s="79"/>
      <c r="D57" s="79"/>
      <c r="E57" s="35"/>
      <c r="F57" s="46">
        <v>38250</v>
      </c>
      <c r="G57" s="45"/>
      <c r="H57" s="45"/>
      <c r="I57" s="44"/>
    </row>
    <row r="58" spans="2:9" ht="36" customHeight="1" outlineLevel="1" x14ac:dyDescent="0.2">
      <c r="B58" s="65" t="s">
        <v>190</v>
      </c>
      <c r="C58" s="79"/>
      <c r="D58" s="79"/>
      <c r="E58" s="35"/>
      <c r="F58" s="46">
        <v>40500</v>
      </c>
      <c r="G58" s="45"/>
      <c r="H58" s="45"/>
      <c r="I58" s="44"/>
    </row>
    <row r="59" spans="2:9" ht="36" customHeight="1" outlineLevel="1" x14ac:dyDescent="0.2">
      <c r="B59" s="65" t="s">
        <v>189</v>
      </c>
      <c r="C59" s="79"/>
      <c r="D59" s="79"/>
      <c r="E59" s="35"/>
      <c r="F59" s="46">
        <v>42750</v>
      </c>
      <c r="G59" s="45"/>
      <c r="H59" s="45"/>
      <c r="I59" s="44"/>
    </row>
    <row r="60" spans="2:9" ht="36" customHeight="1" outlineLevel="1" x14ac:dyDescent="0.2">
      <c r="B60" s="65" t="s">
        <v>188</v>
      </c>
      <c r="C60" s="79"/>
      <c r="D60" s="79"/>
      <c r="E60" s="35"/>
      <c r="F60" s="46">
        <v>45000</v>
      </c>
      <c r="G60" s="45"/>
      <c r="H60" s="45"/>
      <c r="I60" s="44"/>
    </row>
    <row r="61" spans="2:9" ht="36" customHeight="1" outlineLevel="1" thickBot="1" x14ac:dyDescent="0.25">
      <c r="B61" s="65" t="s">
        <v>187</v>
      </c>
      <c r="C61" s="79"/>
      <c r="D61" s="79"/>
      <c r="E61" s="35"/>
      <c r="F61" s="46">
        <v>47250</v>
      </c>
      <c r="G61" s="45"/>
      <c r="H61" s="45"/>
      <c r="I61" s="44"/>
    </row>
    <row r="62" spans="2:9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2484 до 39600</v>
      </c>
      <c r="G62" s="74"/>
      <c r="H62" s="74"/>
      <c r="I62" s="73"/>
    </row>
    <row r="63" spans="2:9" ht="36" customHeight="1" outlineLevel="1" x14ac:dyDescent="0.2">
      <c r="B63" s="85" t="s">
        <v>185</v>
      </c>
      <c r="C63" s="84"/>
      <c r="D63" s="84"/>
      <c r="E63" s="83"/>
      <c r="F63" s="82">
        <v>2484</v>
      </c>
      <c r="G63" s="81"/>
      <c r="H63" s="81"/>
      <c r="I63" s="80"/>
    </row>
    <row r="64" spans="2:9" ht="36" customHeight="1" outlineLevel="1" x14ac:dyDescent="0.2">
      <c r="B64" s="65" t="s">
        <v>184</v>
      </c>
      <c r="C64" s="79"/>
      <c r="D64" s="79"/>
      <c r="E64" s="35"/>
      <c r="F64" s="46">
        <v>4968</v>
      </c>
      <c r="G64" s="45"/>
      <c r="H64" s="45"/>
      <c r="I64" s="44"/>
    </row>
    <row r="65" spans="2:9" ht="36" customHeight="1" outlineLevel="1" x14ac:dyDescent="0.2">
      <c r="B65" s="65" t="s">
        <v>183</v>
      </c>
      <c r="C65" s="79"/>
      <c r="D65" s="79"/>
      <c r="E65" s="35"/>
      <c r="F65" s="46">
        <v>5400</v>
      </c>
      <c r="G65" s="45"/>
      <c r="H65" s="45"/>
      <c r="I65" s="44"/>
    </row>
    <row r="66" spans="2:9" ht="36" customHeight="1" outlineLevel="1" x14ac:dyDescent="0.2">
      <c r="B66" s="65" t="s">
        <v>182</v>
      </c>
      <c r="C66" s="79"/>
      <c r="D66" s="79"/>
      <c r="E66" s="35"/>
      <c r="F66" s="46">
        <v>7200</v>
      </c>
      <c r="G66" s="45"/>
      <c r="H66" s="45"/>
      <c r="I66" s="44"/>
    </row>
    <row r="67" spans="2:9" ht="36" customHeight="1" outlineLevel="1" x14ac:dyDescent="0.2">
      <c r="B67" s="65" t="s">
        <v>181</v>
      </c>
      <c r="C67" s="79"/>
      <c r="D67" s="79"/>
      <c r="E67" s="35"/>
      <c r="F67" s="46">
        <v>9000</v>
      </c>
      <c r="G67" s="45"/>
      <c r="H67" s="45"/>
      <c r="I67" s="44"/>
    </row>
    <row r="68" spans="2:9" ht="36" customHeight="1" outlineLevel="1" x14ac:dyDescent="0.2">
      <c r="B68" s="65" t="s">
        <v>180</v>
      </c>
      <c r="C68" s="79"/>
      <c r="D68" s="79"/>
      <c r="E68" s="35"/>
      <c r="F68" s="46">
        <v>10800</v>
      </c>
      <c r="G68" s="45"/>
      <c r="H68" s="45"/>
      <c r="I68" s="44"/>
    </row>
    <row r="69" spans="2:9" ht="36" customHeight="1" outlineLevel="1" x14ac:dyDescent="0.2">
      <c r="B69" s="65" t="s">
        <v>179</v>
      </c>
      <c r="C69" s="79"/>
      <c r="D69" s="79"/>
      <c r="E69" s="35"/>
      <c r="F69" s="46">
        <v>12600</v>
      </c>
      <c r="G69" s="45"/>
      <c r="H69" s="45"/>
      <c r="I69" s="44"/>
    </row>
    <row r="70" spans="2:9" ht="36" customHeight="1" outlineLevel="1" x14ac:dyDescent="0.2">
      <c r="B70" s="65" t="s">
        <v>178</v>
      </c>
      <c r="C70" s="79"/>
      <c r="D70" s="79"/>
      <c r="E70" s="35"/>
      <c r="F70" s="46">
        <v>14400</v>
      </c>
      <c r="G70" s="45"/>
      <c r="H70" s="45"/>
      <c r="I70" s="44"/>
    </row>
    <row r="71" spans="2:9" ht="36" customHeight="1" outlineLevel="1" x14ac:dyDescent="0.2">
      <c r="B71" s="65" t="s">
        <v>177</v>
      </c>
      <c r="C71" s="79"/>
      <c r="D71" s="79"/>
      <c r="E71" s="35"/>
      <c r="F71" s="46">
        <v>16200</v>
      </c>
      <c r="G71" s="45"/>
      <c r="H71" s="45"/>
      <c r="I71" s="44"/>
    </row>
    <row r="72" spans="2:9" ht="36" customHeight="1" outlineLevel="1" x14ac:dyDescent="0.2">
      <c r="B72" s="65" t="s">
        <v>176</v>
      </c>
      <c r="C72" s="79"/>
      <c r="D72" s="79"/>
      <c r="E72" s="35"/>
      <c r="F72" s="46">
        <v>18000</v>
      </c>
      <c r="G72" s="45"/>
      <c r="H72" s="45"/>
      <c r="I72" s="44"/>
    </row>
    <row r="73" spans="2:9" ht="36" customHeight="1" outlineLevel="1" x14ac:dyDescent="0.2">
      <c r="B73" s="65" t="s">
        <v>175</v>
      </c>
      <c r="C73" s="79"/>
      <c r="D73" s="79"/>
      <c r="E73" s="35"/>
      <c r="F73" s="46">
        <v>19800</v>
      </c>
      <c r="G73" s="45"/>
      <c r="H73" s="45"/>
      <c r="I73" s="44"/>
    </row>
    <row r="74" spans="2:9" ht="36" customHeight="1" outlineLevel="1" x14ac:dyDescent="0.2">
      <c r="B74" s="65" t="s">
        <v>174</v>
      </c>
      <c r="C74" s="79"/>
      <c r="D74" s="79"/>
      <c r="E74" s="35"/>
      <c r="F74" s="46">
        <v>21600</v>
      </c>
      <c r="G74" s="45"/>
      <c r="H74" s="45"/>
      <c r="I74" s="44"/>
    </row>
    <row r="75" spans="2:9" ht="36" customHeight="1" outlineLevel="1" x14ac:dyDescent="0.2">
      <c r="B75" s="65" t="s">
        <v>173</v>
      </c>
      <c r="C75" s="79"/>
      <c r="D75" s="79"/>
      <c r="E75" s="35"/>
      <c r="F75" s="46">
        <v>23400</v>
      </c>
      <c r="G75" s="45"/>
      <c r="H75" s="45"/>
      <c r="I75" s="44"/>
    </row>
    <row r="76" spans="2:9" ht="36" customHeight="1" outlineLevel="1" x14ac:dyDescent="0.2">
      <c r="B76" s="65" t="s">
        <v>172</v>
      </c>
      <c r="C76" s="79"/>
      <c r="D76" s="79"/>
      <c r="E76" s="35"/>
      <c r="F76" s="46">
        <v>25200</v>
      </c>
      <c r="G76" s="45"/>
      <c r="H76" s="45"/>
      <c r="I76" s="44"/>
    </row>
    <row r="77" spans="2:9" ht="36" customHeight="1" outlineLevel="1" x14ac:dyDescent="0.2">
      <c r="B77" s="65" t="s">
        <v>171</v>
      </c>
      <c r="C77" s="79"/>
      <c r="D77" s="79"/>
      <c r="E77" s="35"/>
      <c r="F77" s="46">
        <v>27000</v>
      </c>
      <c r="G77" s="45"/>
      <c r="H77" s="45"/>
      <c r="I77" s="44"/>
    </row>
    <row r="78" spans="2:9" ht="36" customHeight="1" outlineLevel="1" x14ac:dyDescent="0.2">
      <c r="B78" s="65" t="s">
        <v>170</v>
      </c>
      <c r="C78" s="79"/>
      <c r="D78" s="79"/>
      <c r="E78" s="35"/>
      <c r="F78" s="46">
        <v>28800</v>
      </c>
      <c r="G78" s="45"/>
      <c r="H78" s="45"/>
      <c r="I78" s="44"/>
    </row>
    <row r="79" spans="2:9" ht="36" customHeight="1" outlineLevel="1" x14ac:dyDescent="0.2">
      <c r="B79" s="65" t="s">
        <v>169</v>
      </c>
      <c r="C79" s="79"/>
      <c r="D79" s="79"/>
      <c r="E79" s="35"/>
      <c r="F79" s="46">
        <v>30600</v>
      </c>
      <c r="G79" s="45"/>
      <c r="H79" s="45"/>
      <c r="I79" s="44"/>
    </row>
    <row r="80" spans="2:9" ht="36" customHeight="1" outlineLevel="1" x14ac:dyDescent="0.2">
      <c r="B80" s="65" t="s">
        <v>168</v>
      </c>
      <c r="C80" s="79"/>
      <c r="D80" s="79"/>
      <c r="E80" s="35"/>
      <c r="F80" s="46">
        <v>32400</v>
      </c>
      <c r="G80" s="45"/>
      <c r="H80" s="45"/>
      <c r="I80" s="44"/>
    </row>
    <row r="81" spans="2:9" ht="36" customHeight="1" outlineLevel="1" x14ac:dyDescent="0.2">
      <c r="B81" s="65" t="s">
        <v>167</v>
      </c>
      <c r="C81" s="79"/>
      <c r="D81" s="79"/>
      <c r="E81" s="35"/>
      <c r="F81" s="46">
        <v>34200</v>
      </c>
      <c r="G81" s="45"/>
      <c r="H81" s="45"/>
      <c r="I81" s="44"/>
    </row>
    <row r="82" spans="2:9" ht="36" customHeight="1" outlineLevel="1" x14ac:dyDescent="0.2">
      <c r="B82" s="65" t="s">
        <v>166</v>
      </c>
      <c r="C82" s="79"/>
      <c r="D82" s="79"/>
      <c r="E82" s="35"/>
      <c r="F82" s="46">
        <v>36000</v>
      </c>
      <c r="G82" s="45"/>
      <c r="H82" s="45"/>
      <c r="I82" s="44"/>
    </row>
    <row r="83" spans="2:9" ht="36" customHeight="1" outlineLevel="1" x14ac:dyDescent="0.2">
      <c r="B83" s="65" t="s">
        <v>165</v>
      </c>
      <c r="C83" s="79"/>
      <c r="D83" s="79"/>
      <c r="E83" s="35"/>
      <c r="F83" s="46">
        <v>37800</v>
      </c>
      <c r="G83" s="45"/>
      <c r="H83" s="45"/>
      <c r="I83" s="44"/>
    </row>
    <row r="84" spans="2:9" ht="36" customHeight="1" outlineLevel="1" thickBot="1" x14ac:dyDescent="0.25">
      <c r="B84" s="65" t="s">
        <v>164</v>
      </c>
      <c r="C84" s="79"/>
      <c r="D84" s="79"/>
      <c r="E84" s="35"/>
      <c r="F84" s="46">
        <v>39600</v>
      </c>
      <c r="G84" s="45"/>
      <c r="H84" s="45"/>
      <c r="I84" s="44"/>
    </row>
    <row r="85" spans="2:9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720 до 18432</v>
      </c>
      <c r="G85" s="74"/>
      <c r="H85" s="74"/>
      <c r="I85" s="73"/>
    </row>
    <row r="86" spans="2:9" ht="36" customHeight="1" x14ac:dyDescent="0.2">
      <c r="B86" s="37" t="s">
        <v>162</v>
      </c>
      <c r="C86" s="36"/>
      <c r="D86" s="36"/>
      <c r="E86" s="35"/>
      <c r="F86" s="46">
        <v>6048</v>
      </c>
      <c r="G86" s="45"/>
      <c r="H86" s="45"/>
      <c r="I86" s="44"/>
    </row>
    <row r="87" spans="2:9" ht="36" customHeight="1" x14ac:dyDescent="0.2">
      <c r="B87" s="37" t="s">
        <v>161</v>
      </c>
      <c r="C87" s="36"/>
      <c r="D87" s="36"/>
      <c r="E87" s="35"/>
      <c r="F87" s="46">
        <v>18432</v>
      </c>
      <c r="G87" s="45"/>
      <c r="H87" s="45"/>
      <c r="I87" s="44"/>
    </row>
    <row r="88" spans="2:9" ht="36" customHeight="1" x14ac:dyDescent="0.2">
      <c r="B88" s="37" t="s">
        <v>267</v>
      </c>
      <c r="C88" s="36"/>
      <c r="D88" s="36"/>
      <c r="E88" s="35"/>
      <c r="F88" s="46">
        <v>720</v>
      </c>
      <c r="G88" s="45"/>
      <c r="H88" s="45"/>
      <c r="I88" s="44"/>
    </row>
    <row r="89" spans="2:9" ht="36" customHeight="1" x14ac:dyDescent="0.2">
      <c r="B89" s="37" t="s">
        <v>159</v>
      </c>
      <c r="C89" s="36"/>
      <c r="D89" s="36"/>
      <c r="E89" s="35"/>
      <c r="F89" s="46">
        <v>4248</v>
      </c>
      <c r="G89" s="45"/>
      <c r="H89" s="45"/>
      <c r="I89" s="44"/>
    </row>
    <row r="90" spans="2:9" ht="36" customHeight="1" x14ac:dyDescent="0.2">
      <c r="B90" s="37" t="s">
        <v>158</v>
      </c>
      <c r="C90" s="36"/>
      <c r="D90" s="36"/>
      <c r="E90" s="35"/>
      <c r="F90" s="46">
        <v>3564</v>
      </c>
      <c r="G90" s="45"/>
      <c r="H90" s="45"/>
      <c r="I90" s="44"/>
    </row>
    <row r="91" spans="2:9" ht="36" customHeight="1" x14ac:dyDescent="0.2">
      <c r="B91" s="37" t="s">
        <v>157</v>
      </c>
      <c r="C91" s="36"/>
      <c r="D91" s="36"/>
      <c r="E91" s="35"/>
      <c r="F91" s="46">
        <v>10296</v>
      </c>
      <c r="G91" s="45"/>
      <c r="H91" s="45"/>
      <c r="I91" s="44"/>
    </row>
    <row r="92" spans="2:9" ht="36" customHeight="1" x14ac:dyDescent="0.2">
      <c r="B92" s="37" t="s">
        <v>156</v>
      </c>
      <c r="C92" s="36"/>
      <c r="D92" s="36"/>
      <c r="E92" s="35"/>
      <c r="F92" s="46">
        <v>720</v>
      </c>
      <c r="G92" s="45"/>
      <c r="H92" s="45"/>
      <c r="I92" s="44"/>
    </row>
    <row r="93" spans="2:9" ht="36" customHeight="1" x14ac:dyDescent="0.2">
      <c r="B93" s="37" t="s">
        <v>155</v>
      </c>
      <c r="C93" s="36"/>
      <c r="D93" s="36"/>
      <c r="E93" s="35"/>
      <c r="F93" s="46">
        <v>720</v>
      </c>
      <c r="G93" s="45"/>
      <c r="H93" s="45"/>
      <c r="I93" s="44"/>
    </row>
    <row r="94" spans="2:9" ht="36" customHeight="1" x14ac:dyDescent="0.2">
      <c r="B94" s="37" t="s">
        <v>154</v>
      </c>
      <c r="C94" s="36"/>
      <c r="D94" s="36"/>
      <c r="E94" s="35"/>
      <c r="F94" s="46">
        <v>1440</v>
      </c>
      <c r="G94" s="45"/>
      <c r="H94" s="45"/>
      <c r="I94" s="44"/>
    </row>
    <row r="95" spans="2:9" ht="36" customHeight="1" x14ac:dyDescent="0.2">
      <c r="B95" s="37" t="s">
        <v>153</v>
      </c>
      <c r="C95" s="36"/>
      <c r="D95" s="36"/>
      <c r="E95" s="35"/>
      <c r="F95" s="46">
        <v>2160</v>
      </c>
      <c r="G95" s="45"/>
      <c r="H95" s="45"/>
      <c r="I95" s="44"/>
    </row>
    <row r="96" spans="2:9" ht="36" customHeight="1" thickBot="1" x14ac:dyDescent="0.25">
      <c r="B96" s="37" t="s">
        <v>152</v>
      </c>
      <c r="C96" s="36"/>
      <c r="D96" s="36"/>
      <c r="E96" s="35"/>
      <c r="F96" s="46">
        <v>12060</v>
      </c>
      <c r="G96" s="45"/>
      <c r="H96" s="45"/>
      <c r="I96" s="44"/>
    </row>
    <row r="97" spans="1:9" ht="54" customHeight="1" thickBot="1" x14ac:dyDescent="0.25">
      <c r="B97" s="129" t="s">
        <v>266</v>
      </c>
      <c r="C97" s="128"/>
      <c r="D97" s="128"/>
      <c r="E97" s="127"/>
      <c r="F97" s="126" t="str">
        <f>"Цена от "&amp;MIN(F99,F102:F117)&amp;" до "&amp;MAX(F99,F102:F117)</f>
        <v>Цена от 3024 до 42120</v>
      </c>
      <c r="G97" s="125"/>
      <c r="H97" s="125"/>
      <c r="I97" s="124"/>
    </row>
    <row r="98" spans="1:9" ht="24" customHeight="1" thickBot="1" x14ac:dyDescent="0.25">
      <c r="B98" s="25"/>
      <c r="C98" s="24"/>
      <c r="D98" s="24"/>
      <c r="E98" s="23"/>
      <c r="F98" s="22"/>
      <c r="G98" s="21"/>
      <c r="H98" s="21"/>
      <c r="I98" s="20"/>
    </row>
    <row r="99" spans="1:9" ht="36" customHeight="1" x14ac:dyDescent="0.2">
      <c r="B99" s="37" t="s">
        <v>150</v>
      </c>
      <c r="C99" s="36"/>
      <c r="D99" s="36"/>
      <c r="E99" s="35"/>
      <c r="F99" s="46">
        <v>18360</v>
      </c>
      <c r="G99" s="45"/>
      <c r="H99" s="45"/>
      <c r="I99" s="44"/>
    </row>
    <row r="100" spans="1:9" ht="36" customHeight="1" thickBot="1" x14ac:dyDescent="0.25">
      <c r="B100" s="37" t="s">
        <v>149</v>
      </c>
      <c r="C100" s="36"/>
      <c r="D100" s="36"/>
      <c r="E100" s="35"/>
      <c r="F100" s="46">
        <v>1836</v>
      </c>
      <c r="G100" s="45"/>
      <c r="H100" s="45"/>
      <c r="I100" s="44"/>
    </row>
    <row r="101" spans="1:9" ht="24" customHeight="1" thickBot="1" x14ac:dyDescent="0.25">
      <c r="B101" s="25"/>
      <c r="C101" s="24"/>
      <c r="D101" s="24"/>
      <c r="E101" s="23"/>
      <c r="F101" s="22"/>
      <c r="G101" s="21"/>
      <c r="H101" s="21"/>
      <c r="I101" s="20"/>
    </row>
    <row r="102" spans="1:9" ht="36" customHeight="1" x14ac:dyDescent="0.2">
      <c r="A102" s="117" t="s">
        <v>133</v>
      </c>
      <c r="B102" s="37" t="s">
        <v>148</v>
      </c>
      <c r="C102" s="36"/>
      <c r="D102" s="36"/>
      <c r="E102" s="35"/>
      <c r="F102" s="46">
        <v>18072</v>
      </c>
      <c r="G102" s="45"/>
      <c r="H102" s="45"/>
      <c r="I102" s="44"/>
    </row>
    <row r="103" spans="1:9" ht="36" customHeight="1" x14ac:dyDescent="0.2">
      <c r="A103" s="117" t="s">
        <v>133</v>
      </c>
      <c r="B103" s="65" t="s">
        <v>147</v>
      </c>
      <c r="C103" s="64"/>
      <c r="D103" s="64"/>
      <c r="E103" s="63"/>
      <c r="F103" s="46">
        <v>6048</v>
      </c>
      <c r="G103" s="45"/>
      <c r="H103" s="45"/>
      <c r="I103" s="44"/>
    </row>
    <row r="104" spans="1:9" ht="36" customHeight="1" x14ac:dyDescent="0.2">
      <c r="A104" s="117" t="s">
        <v>133</v>
      </c>
      <c r="B104" s="37" t="s">
        <v>265</v>
      </c>
      <c r="C104" s="36"/>
      <c r="D104" s="36"/>
      <c r="E104" s="35"/>
      <c r="F104" s="46">
        <v>17352</v>
      </c>
      <c r="G104" s="45"/>
      <c r="H104" s="45"/>
      <c r="I104" s="44"/>
    </row>
    <row r="105" spans="1:9" ht="36" customHeight="1" x14ac:dyDescent="0.2">
      <c r="A105" s="117" t="s">
        <v>133</v>
      </c>
      <c r="B105" s="37" t="s">
        <v>145</v>
      </c>
      <c r="C105" s="36"/>
      <c r="D105" s="36"/>
      <c r="E105" s="35"/>
      <c r="F105" s="46">
        <v>16380</v>
      </c>
      <c r="G105" s="45"/>
      <c r="H105" s="45"/>
      <c r="I105" s="44"/>
    </row>
    <row r="106" spans="1:9" ht="36" customHeight="1" x14ac:dyDescent="0.2">
      <c r="A106" s="117" t="s">
        <v>133</v>
      </c>
      <c r="B106" s="37" t="s">
        <v>144</v>
      </c>
      <c r="C106" s="36"/>
      <c r="D106" s="36"/>
      <c r="E106" s="35"/>
      <c r="F106" s="46">
        <v>8856</v>
      </c>
      <c r="G106" s="45"/>
      <c r="H106" s="45"/>
      <c r="I106" s="44"/>
    </row>
    <row r="107" spans="1:9" ht="36" customHeight="1" x14ac:dyDescent="0.2">
      <c r="A107" s="117" t="s">
        <v>133</v>
      </c>
      <c r="B107" s="37" t="s">
        <v>143</v>
      </c>
      <c r="C107" s="36"/>
      <c r="D107" s="36"/>
      <c r="E107" s="35"/>
      <c r="F107" s="46">
        <v>36108</v>
      </c>
      <c r="G107" s="45"/>
      <c r="H107" s="45"/>
      <c r="I107" s="44"/>
    </row>
    <row r="108" spans="1:9" ht="36" customHeight="1" x14ac:dyDescent="0.2">
      <c r="A108" s="117" t="s">
        <v>133</v>
      </c>
      <c r="B108" s="37" t="s">
        <v>142</v>
      </c>
      <c r="C108" s="36"/>
      <c r="D108" s="36"/>
      <c r="E108" s="35"/>
      <c r="F108" s="46">
        <v>30096</v>
      </c>
      <c r="G108" s="45"/>
      <c r="H108" s="45"/>
      <c r="I108" s="44"/>
    </row>
    <row r="109" spans="1:9" ht="36" customHeight="1" x14ac:dyDescent="0.2">
      <c r="A109" s="117" t="s">
        <v>133</v>
      </c>
      <c r="B109" s="37" t="s">
        <v>141</v>
      </c>
      <c r="C109" s="36"/>
      <c r="D109" s="36"/>
      <c r="E109" s="35"/>
      <c r="F109" s="46">
        <v>36115.199999999997</v>
      </c>
      <c r="G109" s="45"/>
      <c r="H109" s="45"/>
      <c r="I109" s="44"/>
    </row>
    <row r="110" spans="1:9" ht="36" customHeight="1" x14ac:dyDescent="0.2">
      <c r="A110" s="117" t="s">
        <v>133</v>
      </c>
      <c r="B110" s="37" t="s">
        <v>140</v>
      </c>
      <c r="C110" s="36"/>
      <c r="D110" s="36"/>
      <c r="E110" s="35"/>
      <c r="F110" s="46">
        <v>6048</v>
      </c>
      <c r="G110" s="45"/>
      <c r="H110" s="45"/>
      <c r="I110" s="44"/>
    </row>
    <row r="111" spans="1:9" ht="36" customHeight="1" x14ac:dyDescent="0.2">
      <c r="A111" s="117" t="s">
        <v>133</v>
      </c>
      <c r="B111" s="37" t="s">
        <v>139</v>
      </c>
      <c r="C111" s="36"/>
      <c r="D111" s="36"/>
      <c r="E111" s="35"/>
      <c r="F111" s="46">
        <v>6048</v>
      </c>
      <c r="G111" s="45"/>
      <c r="H111" s="45"/>
      <c r="I111" s="44"/>
    </row>
    <row r="112" spans="1:9" ht="36" customHeight="1" x14ac:dyDescent="0.2">
      <c r="A112" s="117" t="s">
        <v>133</v>
      </c>
      <c r="B112" s="37" t="s">
        <v>138</v>
      </c>
      <c r="C112" s="36"/>
      <c r="D112" s="36"/>
      <c r="E112" s="35"/>
      <c r="F112" s="46">
        <v>42120</v>
      </c>
      <c r="G112" s="45"/>
      <c r="H112" s="45"/>
      <c r="I112" s="44"/>
    </row>
    <row r="113" spans="1:9" ht="36" customHeight="1" x14ac:dyDescent="0.2">
      <c r="A113" s="117" t="s">
        <v>133</v>
      </c>
      <c r="B113" s="31" t="s">
        <v>137</v>
      </c>
      <c r="C113" s="30"/>
      <c r="D113" s="30"/>
      <c r="E113" s="29"/>
      <c r="F113" s="46">
        <v>3024</v>
      </c>
      <c r="G113" s="45"/>
      <c r="H113" s="45"/>
      <c r="I113" s="44"/>
    </row>
    <row r="114" spans="1:9" ht="36" customHeight="1" x14ac:dyDescent="0.2">
      <c r="B114" s="65" t="s">
        <v>136</v>
      </c>
      <c r="C114" s="64"/>
      <c r="D114" s="64"/>
      <c r="E114" s="63"/>
      <c r="F114" s="46">
        <v>10620</v>
      </c>
      <c r="G114" s="45"/>
      <c r="H114" s="45"/>
      <c r="I114" s="44"/>
    </row>
    <row r="115" spans="1:9" ht="36" customHeight="1" x14ac:dyDescent="0.2">
      <c r="B115" s="65" t="s">
        <v>135</v>
      </c>
      <c r="C115" s="64"/>
      <c r="D115" s="64"/>
      <c r="E115" s="63"/>
      <c r="F115" s="46">
        <v>7092</v>
      </c>
      <c r="G115" s="45"/>
      <c r="H115" s="45"/>
      <c r="I115" s="44"/>
    </row>
    <row r="116" spans="1:9" ht="36" customHeight="1" x14ac:dyDescent="0.2">
      <c r="A116" s="117" t="s">
        <v>133</v>
      </c>
      <c r="B116" s="65" t="s">
        <v>134</v>
      </c>
      <c r="C116" s="64"/>
      <c r="D116" s="64"/>
      <c r="E116" s="63"/>
      <c r="F116" s="46">
        <v>30096</v>
      </c>
      <c r="G116" s="45"/>
      <c r="H116" s="45"/>
      <c r="I116" s="44"/>
    </row>
    <row r="117" spans="1:9" ht="36" customHeight="1" x14ac:dyDescent="0.2">
      <c r="A117" s="117" t="s">
        <v>133</v>
      </c>
      <c r="B117" s="37" t="s">
        <v>132</v>
      </c>
      <c r="C117" s="36"/>
      <c r="D117" s="36"/>
      <c r="E117" s="35"/>
      <c r="F117" s="46">
        <v>9216</v>
      </c>
      <c r="G117" s="45"/>
      <c r="H117" s="45"/>
      <c r="I117" s="44"/>
    </row>
    <row r="118" spans="1:9" ht="36" customHeight="1" x14ac:dyDescent="0.2">
      <c r="A118" s="117" t="s">
        <v>103</v>
      </c>
      <c r="B118" s="37" t="s">
        <v>264</v>
      </c>
      <c r="C118" s="36"/>
      <c r="D118" s="36"/>
      <c r="E118" s="35"/>
      <c r="F118" s="46">
        <v>25920</v>
      </c>
      <c r="G118" s="45"/>
      <c r="H118" s="45"/>
      <c r="I118" s="44"/>
    </row>
    <row r="119" spans="1:9" ht="36" customHeight="1" x14ac:dyDescent="0.2">
      <c r="A119" s="117" t="s">
        <v>103</v>
      </c>
      <c r="B119" s="37" t="s">
        <v>263</v>
      </c>
      <c r="C119" s="36"/>
      <c r="D119" s="36"/>
      <c r="E119" s="35"/>
      <c r="F119" s="46">
        <v>8640</v>
      </c>
      <c r="G119" s="45"/>
      <c r="H119" s="45"/>
      <c r="I119" s="44"/>
    </row>
    <row r="120" spans="1:9" ht="36" customHeight="1" x14ac:dyDescent="0.2">
      <c r="A120" s="117" t="s">
        <v>103</v>
      </c>
      <c r="B120" s="37" t="s">
        <v>262</v>
      </c>
      <c r="C120" s="36"/>
      <c r="D120" s="36"/>
      <c r="E120" s="35"/>
      <c r="F120" s="46">
        <v>24480</v>
      </c>
      <c r="G120" s="45"/>
      <c r="H120" s="45"/>
      <c r="I120" s="44"/>
    </row>
    <row r="121" spans="1:9" ht="36" customHeight="1" x14ac:dyDescent="0.2">
      <c r="A121" s="117" t="s">
        <v>103</v>
      </c>
      <c r="B121" s="37" t="s">
        <v>261</v>
      </c>
      <c r="C121" s="36"/>
      <c r="D121" s="36"/>
      <c r="E121" s="35"/>
      <c r="F121" s="46">
        <v>23040</v>
      </c>
      <c r="G121" s="45"/>
      <c r="H121" s="45"/>
      <c r="I121" s="44"/>
    </row>
    <row r="122" spans="1:9" ht="36" customHeight="1" x14ac:dyDescent="0.2">
      <c r="A122" s="117" t="s">
        <v>103</v>
      </c>
      <c r="B122" s="37" t="s">
        <v>260</v>
      </c>
      <c r="C122" s="36"/>
      <c r="D122" s="36"/>
      <c r="E122" s="35"/>
      <c r="F122" s="46">
        <v>12960</v>
      </c>
      <c r="G122" s="45"/>
      <c r="H122" s="45"/>
      <c r="I122" s="44"/>
    </row>
    <row r="123" spans="1:9" ht="36" customHeight="1" x14ac:dyDescent="0.2">
      <c r="A123" s="117" t="s">
        <v>103</v>
      </c>
      <c r="B123" s="37" t="s">
        <v>259</v>
      </c>
      <c r="C123" s="36"/>
      <c r="D123" s="36"/>
      <c r="E123" s="35"/>
      <c r="F123" s="46">
        <v>51120</v>
      </c>
      <c r="G123" s="45"/>
      <c r="H123" s="45"/>
      <c r="I123" s="44"/>
    </row>
    <row r="124" spans="1:9" ht="36" customHeight="1" x14ac:dyDescent="0.2">
      <c r="A124" s="117" t="s">
        <v>103</v>
      </c>
      <c r="B124" s="37" t="s">
        <v>258</v>
      </c>
      <c r="C124" s="36"/>
      <c r="D124" s="36"/>
      <c r="E124" s="35"/>
      <c r="F124" s="46">
        <v>42480</v>
      </c>
      <c r="G124" s="45"/>
      <c r="H124" s="45"/>
      <c r="I124" s="44"/>
    </row>
    <row r="125" spans="1:9" ht="36" customHeight="1" x14ac:dyDescent="0.2">
      <c r="A125" s="117" t="s">
        <v>103</v>
      </c>
      <c r="B125" s="58" t="s">
        <v>257</v>
      </c>
      <c r="C125" s="57"/>
      <c r="D125" s="57"/>
      <c r="E125" s="56"/>
      <c r="F125" s="55">
        <v>50976</v>
      </c>
      <c r="G125" s="54"/>
      <c r="H125" s="54"/>
      <c r="I125" s="53"/>
    </row>
    <row r="126" spans="1:9" ht="36" customHeight="1" x14ac:dyDescent="0.2">
      <c r="A126" s="117" t="s">
        <v>103</v>
      </c>
      <c r="B126" s="37" t="s">
        <v>256</v>
      </c>
      <c r="C126" s="36"/>
      <c r="D126" s="36"/>
      <c r="E126" s="35"/>
      <c r="F126" s="46">
        <v>8640</v>
      </c>
      <c r="G126" s="45"/>
      <c r="H126" s="45"/>
      <c r="I126" s="44"/>
    </row>
    <row r="127" spans="1:9" ht="36" customHeight="1" x14ac:dyDescent="0.2">
      <c r="A127" s="117" t="s">
        <v>103</v>
      </c>
      <c r="B127" s="37" t="s">
        <v>255</v>
      </c>
      <c r="C127" s="36"/>
      <c r="D127" s="36"/>
      <c r="E127" s="35"/>
      <c r="F127" s="46">
        <v>8640</v>
      </c>
      <c r="G127" s="45"/>
      <c r="H127" s="45"/>
      <c r="I127" s="44"/>
    </row>
    <row r="128" spans="1:9" ht="36" customHeight="1" x14ac:dyDescent="0.2">
      <c r="A128" s="117" t="s">
        <v>103</v>
      </c>
      <c r="B128" s="37" t="s">
        <v>254</v>
      </c>
      <c r="C128" s="36"/>
      <c r="D128" s="36"/>
      <c r="E128" s="35"/>
      <c r="F128" s="46">
        <v>59040</v>
      </c>
      <c r="G128" s="45"/>
      <c r="H128" s="45"/>
      <c r="I128" s="44"/>
    </row>
    <row r="129" spans="1:9" ht="36" customHeight="1" x14ac:dyDescent="0.2">
      <c r="A129" s="117" t="s">
        <v>103</v>
      </c>
      <c r="B129" s="37" t="s">
        <v>253</v>
      </c>
      <c r="C129" s="36"/>
      <c r="D129" s="36"/>
      <c r="E129" s="35"/>
      <c r="F129" s="46">
        <v>4320</v>
      </c>
      <c r="G129" s="45"/>
      <c r="H129" s="45"/>
      <c r="I129" s="44"/>
    </row>
    <row r="130" spans="1:9" ht="36" customHeight="1" x14ac:dyDescent="0.2">
      <c r="A130" s="117" t="s">
        <v>103</v>
      </c>
      <c r="B130" s="37" t="s">
        <v>252</v>
      </c>
      <c r="C130" s="36"/>
      <c r="D130" s="36"/>
      <c r="E130" s="35"/>
      <c r="F130" s="46">
        <v>42480</v>
      </c>
      <c r="G130" s="45"/>
      <c r="H130" s="45"/>
      <c r="I130" s="44"/>
    </row>
    <row r="131" spans="1:9" ht="36" customHeight="1" thickBot="1" x14ac:dyDescent="0.25">
      <c r="A131" s="117" t="s">
        <v>103</v>
      </c>
      <c r="B131" s="37" t="s">
        <v>251</v>
      </c>
      <c r="C131" s="36"/>
      <c r="D131" s="36"/>
      <c r="E131" s="35"/>
      <c r="F131" s="46">
        <v>12960</v>
      </c>
      <c r="G131" s="45"/>
      <c r="H131" s="45"/>
      <c r="I131" s="44"/>
    </row>
    <row r="132" spans="1:9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7"/>
    </row>
    <row r="133" spans="1:9" ht="36" customHeight="1" x14ac:dyDescent="0.2">
      <c r="B133" s="31" t="s">
        <v>116</v>
      </c>
      <c r="C133" s="30"/>
      <c r="D133" s="30"/>
      <c r="E133" s="29"/>
      <c r="F133" s="28">
        <v>29376</v>
      </c>
      <c r="G133" s="27"/>
      <c r="H133" s="27"/>
      <c r="I133" s="26"/>
    </row>
    <row r="134" spans="1:9" ht="36" customHeight="1" x14ac:dyDescent="0.2">
      <c r="B134" s="37" t="s">
        <v>115</v>
      </c>
      <c r="C134" s="36"/>
      <c r="D134" s="36"/>
      <c r="E134" s="35"/>
      <c r="F134" s="46">
        <v>58752</v>
      </c>
      <c r="G134" s="45"/>
      <c r="H134" s="45"/>
      <c r="I134" s="44"/>
    </row>
    <row r="135" spans="1:9" ht="36" customHeight="1" x14ac:dyDescent="0.2">
      <c r="B135" s="37" t="s">
        <v>114</v>
      </c>
      <c r="C135" s="36"/>
      <c r="D135" s="36"/>
      <c r="E135" s="35"/>
      <c r="F135" s="46">
        <v>73656</v>
      </c>
      <c r="G135" s="45"/>
      <c r="H135" s="45"/>
      <c r="I135" s="44"/>
    </row>
    <row r="136" spans="1:9" ht="36" customHeight="1" x14ac:dyDescent="0.2">
      <c r="B136" s="37" t="s">
        <v>113</v>
      </c>
      <c r="C136" s="36"/>
      <c r="D136" s="36"/>
      <c r="E136" s="35"/>
      <c r="F136" s="46">
        <v>1080</v>
      </c>
      <c r="G136" s="45"/>
      <c r="H136" s="45"/>
      <c r="I136" s="44"/>
    </row>
    <row r="137" spans="1:9" ht="36" customHeight="1" x14ac:dyDescent="0.2">
      <c r="B137" s="37" t="s">
        <v>112</v>
      </c>
      <c r="C137" s="36"/>
      <c r="D137" s="36"/>
      <c r="E137" s="35"/>
      <c r="F137" s="46">
        <v>44244</v>
      </c>
      <c r="G137" s="45"/>
      <c r="H137" s="45"/>
      <c r="I137" s="44"/>
    </row>
    <row r="138" spans="1:9" ht="36" customHeight="1" x14ac:dyDescent="0.2">
      <c r="B138" s="37" t="s">
        <v>111</v>
      </c>
      <c r="C138" s="36"/>
      <c r="D138" s="36"/>
      <c r="E138" s="35"/>
      <c r="F138" s="46">
        <v>88128</v>
      </c>
      <c r="G138" s="45"/>
      <c r="H138" s="45"/>
      <c r="I138" s="44"/>
    </row>
    <row r="139" spans="1:9" ht="36" customHeight="1" x14ac:dyDescent="0.2">
      <c r="B139" s="37" t="s">
        <v>110</v>
      </c>
      <c r="C139" s="36"/>
      <c r="D139" s="36"/>
      <c r="E139" s="35"/>
      <c r="F139" s="46">
        <v>110088</v>
      </c>
      <c r="G139" s="45"/>
      <c r="H139" s="45"/>
      <c r="I139" s="44"/>
    </row>
    <row r="140" spans="1:9" ht="36" customHeight="1" thickBot="1" x14ac:dyDescent="0.25">
      <c r="B140" s="43" t="s">
        <v>109</v>
      </c>
      <c r="C140" s="42"/>
      <c r="D140" s="42"/>
      <c r="E140" s="41"/>
      <c r="F140" s="123">
        <v>1440</v>
      </c>
      <c r="G140" s="122"/>
      <c r="H140" s="122"/>
      <c r="I140" s="121"/>
    </row>
    <row r="141" spans="1:9" ht="24" customHeight="1" thickBot="1" x14ac:dyDescent="0.25">
      <c r="B141" s="25"/>
      <c r="C141" s="24"/>
      <c r="D141" s="24"/>
      <c r="E141" s="23"/>
      <c r="F141" s="22"/>
      <c r="G141" s="21"/>
      <c r="H141" s="21"/>
      <c r="I141" s="20"/>
    </row>
    <row r="142" spans="1:9" ht="36" customHeight="1" thickBot="1" x14ac:dyDescent="0.25">
      <c r="B142" s="37" t="s">
        <v>250</v>
      </c>
      <c r="C142" s="36"/>
      <c r="D142" s="36"/>
      <c r="E142" s="35"/>
      <c r="F142" s="46"/>
      <c r="G142" s="45"/>
      <c r="H142" s="45"/>
      <c r="I142" s="44"/>
    </row>
    <row r="143" spans="1:9" ht="24" customHeight="1" thickBot="1" x14ac:dyDescent="0.25">
      <c r="B143" s="25"/>
      <c r="C143" s="24"/>
      <c r="D143" s="24"/>
      <c r="E143" s="23"/>
      <c r="F143" s="22"/>
      <c r="G143" s="21"/>
      <c r="H143" s="21"/>
      <c r="I143" s="20"/>
    </row>
    <row r="144" spans="1:9" ht="18" customHeight="1" x14ac:dyDescent="0.2">
      <c r="B144" s="16"/>
      <c r="C144" s="16"/>
      <c r="D144" s="16"/>
      <c r="E144" s="16"/>
      <c r="F144" s="16"/>
      <c r="G144" s="16"/>
      <c r="H144" s="16"/>
      <c r="I144" s="16"/>
    </row>
    <row r="145" spans="1:9" s="120" customFormat="1" ht="27" customHeight="1" x14ac:dyDescent="0.2">
      <c r="A145" s="117" t="s">
        <v>103</v>
      </c>
      <c r="B145" s="14" t="s">
        <v>249</v>
      </c>
      <c r="C145" s="14"/>
      <c r="D145" s="14"/>
      <c r="E145" s="14"/>
      <c r="F145" s="14"/>
      <c r="G145" s="14"/>
      <c r="H145" s="14"/>
      <c r="I145" s="14"/>
    </row>
    <row r="146" spans="1:9" s="118" customFormat="1" ht="27" customHeight="1" x14ac:dyDescent="0.2">
      <c r="A146" s="119"/>
      <c r="B146" s="14" t="s">
        <v>248</v>
      </c>
      <c r="C146" s="14"/>
      <c r="D146" s="14"/>
      <c r="E146" s="14"/>
      <c r="F146" s="14"/>
      <c r="G146" s="14"/>
      <c r="H146" s="14"/>
      <c r="I146" s="14"/>
    </row>
    <row r="147" spans="1:9" s="11" customFormat="1" ht="40.5" customHeight="1" x14ac:dyDescent="0.2">
      <c r="A147" s="10"/>
      <c r="B147" s="12" t="s">
        <v>100</v>
      </c>
      <c r="C147" s="12"/>
      <c r="D147" s="12"/>
      <c r="E147" s="12"/>
      <c r="F147" s="12"/>
      <c r="G147" s="12"/>
      <c r="H147" s="12"/>
      <c r="I147" s="12"/>
    </row>
    <row r="148" spans="1:9" ht="18" customHeight="1" x14ac:dyDescent="0.2"/>
  </sheetData>
  <sheetProtection selectLockedCells="1" selectUnlockedCells="1"/>
  <mergeCells count="286">
    <mergeCell ref="B94:E94"/>
    <mergeCell ref="F94:I94"/>
    <mergeCell ref="B95:E95"/>
    <mergeCell ref="F95:I95"/>
    <mergeCell ref="B96:E96"/>
    <mergeCell ref="F96:I96"/>
    <mergeCell ref="B90:E90"/>
    <mergeCell ref="F90:I90"/>
    <mergeCell ref="B92:E92"/>
    <mergeCell ref="F92:I92"/>
    <mergeCell ref="B93:E93"/>
    <mergeCell ref="F93:I93"/>
    <mergeCell ref="B89:E89"/>
    <mergeCell ref="F89:I89"/>
    <mergeCell ref="B98:E98"/>
    <mergeCell ref="F98:I98"/>
    <mergeCell ref="B100:E100"/>
    <mergeCell ref="F100:I100"/>
    <mergeCell ref="B97:E97"/>
    <mergeCell ref="F97:I97"/>
    <mergeCell ref="B91:E91"/>
    <mergeCell ref="F91:I91"/>
    <mergeCell ref="B101:E101"/>
    <mergeCell ref="F101:I101"/>
    <mergeCell ref="B99:E99"/>
    <mergeCell ref="F99:I99"/>
    <mergeCell ref="B105:E105"/>
    <mergeCell ref="F105:I105"/>
    <mergeCell ref="B104:E104"/>
    <mergeCell ref="F104:I104"/>
    <mergeCell ref="B103:E103"/>
    <mergeCell ref="F103:I103"/>
    <mergeCell ref="B108:E108"/>
    <mergeCell ref="F108:I108"/>
    <mergeCell ref="B110:E110"/>
    <mergeCell ref="F110:I110"/>
    <mergeCell ref="B102:E102"/>
    <mergeCell ref="F102:I102"/>
    <mergeCell ref="B106:E106"/>
    <mergeCell ref="F106:I106"/>
    <mergeCell ref="F114:I114"/>
    <mergeCell ref="F115:I115"/>
    <mergeCell ref="F113:I113"/>
    <mergeCell ref="B113:E113"/>
    <mergeCell ref="B111:E111"/>
    <mergeCell ref="F111:I111"/>
    <mergeCell ref="B107:E107"/>
    <mergeCell ref="F107:I107"/>
    <mergeCell ref="B112:E112"/>
    <mergeCell ref="F112:I112"/>
    <mergeCell ref="B117:E117"/>
    <mergeCell ref="F117:I117"/>
    <mergeCell ref="B116:E116"/>
    <mergeCell ref="B114:E114"/>
    <mergeCell ref="B115:E115"/>
    <mergeCell ref="F116:I116"/>
    <mergeCell ref="B88:E88"/>
    <mergeCell ref="F88:I88"/>
    <mergeCell ref="B87:E87"/>
    <mergeCell ref="F87:I87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5:E75"/>
    <mergeCell ref="F75:I75"/>
    <mergeCell ref="B76:E76"/>
    <mergeCell ref="F76:I76"/>
    <mergeCell ref="B77:E77"/>
    <mergeCell ref="F77:I77"/>
    <mergeCell ref="B78:E78"/>
    <mergeCell ref="F78:I78"/>
    <mergeCell ref="B79:E79"/>
    <mergeCell ref="F79:I79"/>
    <mergeCell ref="B80:E80"/>
    <mergeCell ref="F80:I80"/>
    <mergeCell ref="B69:E69"/>
    <mergeCell ref="F69:I69"/>
    <mergeCell ref="B70:E70"/>
    <mergeCell ref="F70:I70"/>
    <mergeCell ref="B71:E71"/>
    <mergeCell ref="F71:I71"/>
    <mergeCell ref="B72:E72"/>
    <mergeCell ref="F72:I72"/>
    <mergeCell ref="B73:E73"/>
    <mergeCell ref="F73:I73"/>
    <mergeCell ref="B74:E74"/>
    <mergeCell ref="F74:I74"/>
    <mergeCell ref="B63:E63"/>
    <mergeCell ref="F63:I63"/>
    <mergeCell ref="B64:E64"/>
    <mergeCell ref="F64:I64"/>
    <mergeCell ref="B65:E65"/>
    <mergeCell ref="F65:I65"/>
    <mergeCell ref="B66:E66"/>
    <mergeCell ref="F66:I66"/>
    <mergeCell ref="B67:E67"/>
    <mergeCell ref="F67:I67"/>
    <mergeCell ref="B68:E68"/>
    <mergeCell ref="F68:I68"/>
    <mergeCell ref="B57:E57"/>
    <mergeCell ref="F57:I57"/>
    <mergeCell ref="B58:E58"/>
    <mergeCell ref="F58:I58"/>
    <mergeCell ref="B59:E59"/>
    <mergeCell ref="F59:I59"/>
    <mergeCell ref="B60:E60"/>
    <mergeCell ref="F60:I60"/>
    <mergeCell ref="B61:E61"/>
    <mergeCell ref="F61:I61"/>
    <mergeCell ref="B62:E62"/>
    <mergeCell ref="F62:I62"/>
    <mergeCell ref="B51:E51"/>
    <mergeCell ref="F51:I51"/>
    <mergeCell ref="B52:E52"/>
    <mergeCell ref="F52:I52"/>
    <mergeCell ref="B53:E53"/>
    <mergeCell ref="F53:I53"/>
    <mergeCell ref="B54:E54"/>
    <mergeCell ref="F54:I54"/>
    <mergeCell ref="B55:E55"/>
    <mergeCell ref="F55:I55"/>
    <mergeCell ref="B56:E56"/>
    <mergeCell ref="F56:I56"/>
    <mergeCell ref="B50:E50"/>
    <mergeCell ref="F50:I50"/>
    <mergeCell ref="B45:E45"/>
    <mergeCell ref="F45:I45"/>
    <mergeCell ref="B46:E46"/>
    <mergeCell ref="F46:I46"/>
    <mergeCell ref="B47:E47"/>
    <mergeCell ref="F47:I47"/>
    <mergeCell ref="B43:E43"/>
    <mergeCell ref="F43:I43"/>
    <mergeCell ref="B44:E44"/>
    <mergeCell ref="F44:I44"/>
    <mergeCell ref="B24:E24"/>
    <mergeCell ref="F49:I49"/>
    <mergeCell ref="B9:E9"/>
    <mergeCell ref="F9:I9"/>
    <mergeCell ref="F8:I8"/>
    <mergeCell ref="F6:I6"/>
    <mergeCell ref="B3:E3"/>
    <mergeCell ref="B6:E6"/>
    <mergeCell ref="B7:E7"/>
    <mergeCell ref="F7:I7"/>
    <mergeCell ref="B8:E8"/>
    <mergeCell ref="B29:E29"/>
    <mergeCell ref="F29:I29"/>
    <mergeCell ref="B48:E48"/>
    <mergeCell ref="F48:I48"/>
    <mergeCell ref="F42:I42"/>
    <mergeCell ref="B1:I1"/>
    <mergeCell ref="F2:I2"/>
    <mergeCell ref="B4:I4"/>
    <mergeCell ref="B5:E5"/>
    <mergeCell ref="F5:I5"/>
    <mergeCell ref="B21:E21"/>
    <mergeCell ref="F21:I21"/>
    <mergeCell ref="B27:E27"/>
    <mergeCell ref="F27:I27"/>
    <mergeCell ref="B25:E25"/>
    <mergeCell ref="F25:I25"/>
    <mergeCell ref="B26:E26"/>
    <mergeCell ref="F26:I26"/>
    <mergeCell ref="F36:I36"/>
    <mergeCell ref="F39:I39"/>
    <mergeCell ref="B40:E40"/>
    <mergeCell ref="F40:I40"/>
    <mergeCell ref="B41:E41"/>
    <mergeCell ref="F41:I41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6:E36"/>
    <mergeCell ref="B135:E135"/>
    <mergeCell ref="F135:I135"/>
    <mergeCell ref="B129:E129"/>
    <mergeCell ref="F129:I129"/>
    <mergeCell ref="B131:E131"/>
    <mergeCell ref="F131:I131"/>
    <mergeCell ref="F132:I132"/>
    <mergeCell ref="B130:E130"/>
    <mergeCell ref="F130:I130"/>
    <mergeCell ref="B133:E133"/>
    <mergeCell ref="F133:I133"/>
    <mergeCell ref="B126:E126"/>
    <mergeCell ref="F126:I126"/>
    <mergeCell ref="B134:E134"/>
    <mergeCell ref="F134:I134"/>
    <mergeCell ref="B128:E128"/>
    <mergeCell ref="F128:I128"/>
    <mergeCell ref="F23:I23"/>
    <mergeCell ref="B14:E14"/>
    <mergeCell ref="B15:E15"/>
    <mergeCell ref="F15:I15"/>
    <mergeCell ref="B28:E28"/>
    <mergeCell ref="F28:I28"/>
    <mergeCell ref="F24:I24"/>
    <mergeCell ref="B20:E20"/>
    <mergeCell ref="F20:I20"/>
    <mergeCell ref="B17:E17"/>
    <mergeCell ref="B18:E18"/>
    <mergeCell ref="F18:I18"/>
    <mergeCell ref="F14:I14"/>
    <mergeCell ref="F13:I13"/>
    <mergeCell ref="B11:E11"/>
    <mergeCell ref="B12:E12"/>
    <mergeCell ref="F12:I12"/>
    <mergeCell ref="F11:I11"/>
    <mergeCell ref="B13:E13"/>
    <mergeCell ref="F16:I16"/>
    <mergeCell ref="B132:E132"/>
    <mergeCell ref="F10:I10"/>
    <mergeCell ref="B10:E10"/>
    <mergeCell ref="B22:E22"/>
    <mergeCell ref="F22:I22"/>
    <mergeCell ref="B23:E23"/>
    <mergeCell ref="B19:E19"/>
    <mergeCell ref="B16:E16"/>
    <mergeCell ref="F17:I17"/>
    <mergeCell ref="F19:I19"/>
    <mergeCell ref="B142:E142"/>
    <mergeCell ref="F142:I142"/>
    <mergeCell ref="B146:I146"/>
    <mergeCell ref="B141:E141"/>
    <mergeCell ref="B140:E140"/>
    <mergeCell ref="F141:I141"/>
    <mergeCell ref="B144:I144"/>
    <mergeCell ref="B143:E143"/>
    <mergeCell ref="F143:I143"/>
    <mergeCell ref="F140:I140"/>
    <mergeCell ref="B147:I147"/>
    <mergeCell ref="F136:I136"/>
    <mergeCell ref="B137:E137"/>
    <mergeCell ref="F137:I137"/>
    <mergeCell ref="B145:I145"/>
    <mergeCell ref="B138:E138"/>
    <mergeCell ref="F138:I138"/>
    <mergeCell ref="B139:E139"/>
    <mergeCell ref="F139:I139"/>
    <mergeCell ref="B136:E136"/>
    <mergeCell ref="B124:E124"/>
    <mergeCell ref="F124:I124"/>
    <mergeCell ref="B39:E39"/>
    <mergeCell ref="B119:E119"/>
    <mergeCell ref="F119:I119"/>
    <mergeCell ref="B49:E49"/>
    <mergeCell ref="B122:E122"/>
    <mergeCell ref="F122:I122"/>
    <mergeCell ref="B121:E121"/>
    <mergeCell ref="F121:I121"/>
    <mergeCell ref="B127:E127"/>
    <mergeCell ref="B123:E123"/>
    <mergeCell ref="F123:I123"/>
    <mergeCell ref="B109:E109"/>
    <mergeCell ref="F109:I109"/>
    <mergeCell ref="B118:E118"/>
    <mergeCell ref="F118:I118"/>
    <mergeCell ref="B125:E125"/>
    <mergeCell ref="F125:I125"/>
    <mergeCell ref="F127:I127"/>
    <mergeCell ref="B120:E120"/>
    <mergeCell ref="F120:I120"/>
    <mergeCell ref="B30:E30"/>
    <mergeCell ref="F30:I30"/>
    <mergeCell ref="B31:E31"/>
    <mergeCell ref="F31:I31"/>
    <mergeCell ref="B32:E32"/>
    <mergeCell ref="F32:I32"/>
    <mergeCell ref="B42:E42"/>
    <mergeCell ref="B37:E37"/>
  </mergeCells>
  <pageMargins left="0.70866141732283472" right="0.70866141732283472" top="0" bottom="0.74803149606299213" header="0.51181102362204722" footer="0.51181102362204722"/>
  <pageSetup paperSize="9" scale="40" firstPageNumber="0" fitToHeight="5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6"/>
  <sheetViews>
    <sheetView view="pageBreakPreview" topLeftCell="B1" zoomScale="65" zoomScaleNormal="60" zoomScaleSheetLayoutView="65" workbookViewId="0">
      <pane ySplit="4" topLeftCell="A107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3.710937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68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31161.599999999999</v>
      </c>
      <c r="G8" s="98">
        <f>H8*1.1</f>
        <v>28564.800000000003</v>
      </c>
      <c r="H8" s="98">
        <v>25968</v>
      </c>
      <c r="I8" s="98">
        <f>H8*0.75</f>
        <v>19476</v>
      </c>
      <c r="J8" s="98">
        <f>H8*0.5</f>
        <v>12984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43776</v>
      </c>
      <c r="G9" s="96">
        <f>H9*1.1</f>
        <v>40128</v>
      </c>
      <c r="H9" s="96">
        <v>36480</v>
      </c>
      <c r="I9" s="96">
        <f>H9*0.75</f>
        <v>27360</v>
      </c>
      <c r="J9" s="96">
        <f>H9*0.5</f>
        <v>18240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36864</v>
      </c>
      <c r="G10" s="96">
        <f>H10*1.1</f>
        <v>33792</v>
      </c>
      <c r="H10" s="96">
        <v>30720</v>
      </c>
      <c r="I10" s="96">
        <f>H10*0.75</f>
        <v>23040</v>
      </c>
      <c r="J10" s="96">
        <f>H10*0.5</f>
        <v>15360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51840</v>
      </c>
      <c r="G11" s="94">
        <f>H11*1.1</f>
        <v>47520.000000000007</v>
      </c>
      <c r="H11" s="94">
        <v>43200</v>
      </c>
      <c r="I11" s="94">
        <f>H11*0.75</f>
        <v>32400</v>
      </c>
      <c r="J11" s="94">
        <f>H11*0.5</f>
        <v>21600</v>
      </c>
    </row>
    <row r="12" spans="1:10" ht="24" customHeight="1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6624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9600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1200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1680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2376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3360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8040 до 611040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8040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16080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32160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48240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64320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80400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96480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112560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128640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144720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160800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176880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192960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209040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225120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241200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257280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273360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289440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305520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16080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32160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64320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96480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128640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160800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192960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225120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257280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289440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321600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353760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385920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418080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450240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482400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514560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546720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578880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611040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7080 до 329640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7080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9456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24120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40200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56280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72360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88440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104520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120600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136680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152760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168840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184920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201000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217080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233160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249240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265320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281400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297480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313560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329640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1200 до 30720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5424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10392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1896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30720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5904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17712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1200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1200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2400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3600</v>
      </c>
      <c r="G95" s="45"/>
      <c r="H95" s="45"/>
      <c r="I95" s="45"/>
      <c r="J95" s="44"/>
    </row>
    <row r="96" spans="1:10" ht="36" customHeight="1" thickBot="1" x14ac:dyDescent="0.25">
      <c r="A96" s="10"/>
      <c r="B96" s="58" t="s">
        <v>152</v>
      </c>
      <c r="C96" s="57"/>
      <c r="D96" s="57"/>
      <c r="E96" s="56"/>
      <c r="F96" s="55">
        <v>18888</v>
      </c>
      <c r="G96" s="54"/>
      <c r="H96" s="54"/>
      <c r="I96" s="54"/>
      <c r="J96" s="53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"&amp;MIN(F99,F102:J103,H104,F105:F119)&amp;" до "&amp;MAX(F99,F102:J103,H104,F105:F119)</f>
        <v>Цена от 2016 до 101952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21360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2136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30720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20784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19872</v>
      </c>
      <c r="G104" s="172">
        <f>H104*1.1</f>
        <v>18216</v>
      </c>
      <c r="H104" s="172">
        <v>16560</v>
      </c>
      <c r="I104" s="172">
        <f>H104*0.75</f>
        <v>12420</v>
      </c>
      <c r="J104" s="171">
        <f>H104*0.5</f>
        <v>8280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12048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321</v>
      </c>
      <c r="C106" s="36"/>
      <c r="D106" s="36"/>
      <c r="E106" s="35"/>
      <c r="F106" s="28">
        <v>20304</v>
      </c>
      <c r="G106" s="27"/>
      <c r="H106" s="27"/>
      <c r="I106" s="27"/>
      <c r="J106" s="26"/>
    </row>
    <row r="107" spans="1:10" ht="36" customHeight="1" x14ac:dyDescent="0.2">
      <c r="A107" s="10" t="s">
        <v>133</v>
      </c>
      <c r="B107" s="37" t="s">
        <v>144</v>
      </c>
      <c r="C107" s="36"/>
      <c r="D107" s="36"/>
      <c r="E107" s="35"/>
      <c r="F107" s="46">
        <v>23616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143</v>
      </c>
      <c r="C108" s="36"/>
      <c r="D108" s="36"/>
      <c r="E108" s="35"/>
      <c r="F108" s="46">
        <v>71976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142</v>
      </c>
      <c r="C109" s="36"/>
      <c r="D109" s="36"/>
      <c r="E109" s="35"/>
      <c r="F109" s="46">
        <v>33120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141</v>
      </c>
      <c r="C110" s="36"/>
      <c r="D110" s="36"/>
      <c r="E110" s="35"/>
      <c r="F110" s="46">
        <v>39744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140</v>
      </c>
      <c r="C111" s="36"/>
      <c r="D111" s="36"/>
      <c r="E111" s="35"/>
      <c r="F111" s="46">
        <v>40128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139</v>
      </c>
      <c r="C112" s="36"/>
      <c r="D112" s="36"/>
      <c r="E112" s="35"/>
      <c r="F112" s="46">
        <v>25008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7" t="s">
        <v>138</v>
      </c>
      <c r="C113" s="36"/>
      <c r="D113" s="36"/>
      <c r="E113" s="35"/>
      <c r="F113" s="46">
        <v>71976</v>
      </c>
      <c r="G113" s="45"/>
      <c r="H113" s="45"/>
      <c r="I113" s="45"/>
      <c r="J113" s="44"/>
    </row>
    <row r="114" spans="1:10" ht="36" customHeight="1" x14ac:dyDescent="0.2">
      <c r="A114" s="10"/>
      <c r="B114" s="37" t="s">
        <v>274</v>
      </c>
      <c r="C114" s="36"/>
      <c r="D114" s="36"/>
      <c r="E114" s="35"/>
      <c r="F114" s="46">
        <v>69120</v>
      </c>
      <c r="G114" s="45"/>
      <c r="H114" s="45"/>
      <c r="I114" s="45"/>
      <c r="J114" s="44"/>
    </row>
    <row r="115" spans="1:10" ht="36" customHeight="1" x14ac:dyDescent="0.2">
      <c r="A115" s="10" t="s">
        <v>133</v>
      </c>
      <c r="B115" s="31" t="s">
        <v>137</v>
      </c>
      <c r="C115" s="30"/>
      <c r="D115" s="30"/>
      <c r="E115" s="29"/>
      <c r="F115" s="46">
        <v>2016</v>
      </c>
      <c r="G115" s="45"/>
      <c r="H115" s="45"/>
      <c r="I115" s="45"/>
      <c r="J115" s="44"/>
    </row>
    <row r="116" spans="1:10" ht="36" customHeight="1" x14ac:dyDescent="0.2">
      <c r="A116" s="10"/>
      <c r="B116" s="65" t="s">
        <v>136</v>
      </c>
      <c r="C116" s="64"/>
      <c r="D116" s="64"/>
      <c r="E116" s="63"/>
      <c r="F116" s="46">
        <v>14640</v>
      </c>
      <c r="G116" s="45"/>
      <c r="H116" s="45"/>
      <c r="I116" s="45"/>
      <c r="J116" s="44"/>
    </row>
    <row r="117" spans="1:10" ht="36" customHeight="1" x14ac:dyDescent="0.2">
      <c r="A117" s="10"/>
      <c r="B117" s="65" t="s">
        <v>135</v>
      </c>
      <c r="C117" s="64"/>
      <c r="D117" s="64"/>
      <c r="E117" s="63"/>
      <c r="F117" s="46">
        <v>12288</v>
      </c>
      <c r="G117" s="45"/>
      <c r="H117" s="45"/>
      <c r="I117" s="45"/>
      <c r="J117" s="44"/>
    </row>
    <row r="118" spans="1:10" ht="36" customHeight="1" x14ac:dyDescent="0.2">
      <c r="A118" s="10" t="s">
        <v>133</v>
      </c>
      <c r="B118" s="65" t="s">
        <v>134</v>
      </c>
      <c r="C118" s="64"/>
      <c r="D118" s="64"/>
      <c r="E118" s="63"/>
      <c r="F118" s="46">
        <v>101952</v>
      </c>
      <c r="G118" s="45"/>
      <c r="H118" s="45"/>
      <c r="I118" s="45"/>
      <c r="J118" s="44"/>
    </row>
    <row r="119" spans="1:10" ht="36" customHeight="1" x14ac:dyDescent="0.2">
      <c r="A119" s="10" t="s">
        <v>133</v>
      </c>
      <c r="B119" s="37" t="s">
        <v>132</v>
      </c>
      <c r="C119" s="36"/>
      <c r="D119" s="36"/>
      <c r="E119" s="35"/>
      <c r="F119" s="46">
        <v>54288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131</v>
      </c>
      <c r="C120" s="36"/>
      <c r="D120" s="36"/>
      <c r="E120" s="35"/>
      <c r="F120" s="46">
        <v>43200</v>
      </c>
      <c r="G120" s="45"/>
      <c r="H120" s="45"/>
      <c r="I120" s="45"/>
      <c r="J120" s="44"/>
    </row>
    <row r="121" spans="1:10" ht="36" customHeight="1" x14ac:dyDescent="0.2">
      <c r="A121" s="10" t="s">
        <v>103</v>
      </c>
      <c r="B121" s="37" t="s">
        <v>130</v>
      </c>
      <c r="C121" s="36"/>
      <c r="D121" s="36"/>
      <c r="E121" s="35"/>
      <c r="F121" s="46">
        <v>29280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129</v>
      </c>
      <c r="C122" s="36"/>
      <c r="D122" s="36"/>
      <c r="E122" s="35"/>
      <c r="F122" s="173">
        <f>H122*1.2</f>
        <v>28224</v>
      </c>
      <c r="G122" s="172">
        <f>H122*1.1</f>
        <v>25872.000000000004</v>
      </c>
      <c r="H122" s="172">
        <v>23520</v>
      </c>
      <c r="I122" s="172">
        <f>H122*0.75</f>
        <v>17640</v>
      </c>
      <c r="J122" s="171">
        <f>H122*0.5</f>
        <v>11760</v>
      </c>
    </row>
    <row r="123" spans="1:10" ht="36" customHeight="1" x14ac:dyDescent="0.2">
      <c r="A123" s="10" t="s">
        <v>103</v>
      </c>
      <c r="B123" s="37" t="s">
        <v>128</v>
      </c>
      <c r="C123" s="36"/>
      <c r="D123" s="36"/>
      <c r="E123" s="35"/>
      <c r="F123" s="46">
        <v>17280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318</v>
      </c>
      <c r="C124" s="36"/>
      <c r="D124" s="36"/>
      <c r="E124" s="35"/>
      <c r="F124" s="46">
        <v>28800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37" t="s">
        <v>127</v>
      </c>
      <c r="C125" s="36"/>
      <c r="D125" s="36"/>
      <c r="E125" s="35"/>
      <c r="F125" s="46">
        <v>33120</v>
      </c>
      <c r="G125" s="45"/>
      <c r="H125" s="45"/>
      <c r="I125" s="45"/>
      <c r="J125" s="44"/>
    </row>
    <row r="126" spans="1:10" ht="36" customHeight="1" x14ac:dyDescent="0.2">
      <c r="A126" s="10" t="s">
        <v>103</v>
      </c>
      <c r="B126" s="37" t="s">
        <v>126</v>
      </c>
      <c r="C126" s="36"/>
      <c r="D126" s="36"/>
      <c r="E126" s="35"/>
      <c r="F126" s="46">
        <v>100800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125</v>
      </c>
      <c r="C127" s="36"/>
      <c r="D127" s="36"/>
      <c r="E127" s="35"/>
      <c r="F127" s="46">
        <v>46560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58" t="s">
        <v>124</v>
      </c>
      <c r="C128" s="57"/>
      <c r="D128" s="57"/>
      <c r="E128" s="56"/>
      <c r="F128" s="55">
        <v>55872</v>
      </c>
      <c r="G128" s="54"/>
      <c r="H128" s="54"/>
      <c r="I128" s="54"/>
      <c r="J128" s="53"/>
    </row>
    <row r="129" spans="1:10" ht="36" customHeight="1" x14ac:dyDescent="0.2">
      <c r="A129" s="10" t="s">
        <v>103</v>
      </c>
      <c r="B129" s="37" t="s">
        <v>123</v>
      </c>
      <c r="C129" s="36"/>
      <c r="D129" s="36"/>
      <c r="E129" s="35"/>
      <c r="F129" s="46">
        <v>56640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122</v>
      </c>
      <c r="C130" s="36"/>
      <c r="D130" s="36"/>
      <c r="E130" s="35"/>
      <c r="F130" s="46">
        <v>35040</v>
      </c>
      <c r="G130" s="45"/>
      <c r="H130" s="45"/>
      <c r="I130" s="45"/>
      <c r="J130" s="44"/>
    </row>
    <row r="131" spans="1:10" ht="36" customHeight="1" x14ac:dyDescent="0.2">
      <c r="A131" s="10" t="s">
        <v>103</v>
      </c>
      <c r="B131" s="37" t="s">
        <v>121</v>
      </c>
      <c r="C131" s="36"/>
      <c r="D131" s="36"/>
      <c r="E131" s="35"/>
      <c r="F131" s="46">
        <v>100800</v>
      </c>
      <c r="G131" s="45"/>
      <c r="H131" s="45"/>
      <c r="I131" s="45"/>
      <c r="J131" s="44"/>
    </row>
    <row r="132" spans="1:10" ht="36" customHeight="1" x14ac:dyDescent="0.2">
      <c r="A132" s="10" t="s">
        <v>103</v>
      </c>
      <c r="B132" s="37" t="s">
        <v>120</v>
      </c>
      <c r="C132" s="36"/>
      <c r="D132" s="36"/>
      <c r="E132" s="35"/>
      <c r="F132" s="46">
        <v>2880</v>
      </c>
      <c r="G132" s="45"/>
      <c r="H132" s="45"/>
      <c r="I132" s="45"/>
      <c r="J132" s="44"/>
    </row>
    <row r="133" spans="1:10" ht="36" customHeight="1" x14ac:dyDescent="0.2">
      <c r="A133" s="10" t="s">
        <v>103</v>
      </c>
      <c r="B133" s="37" t="s">
        <v>119</v>
      </c>
      <c r="C133" s="36"/>
      <c r="D133" s="36"/>
      <c r="E133" s="35"/>
      <c r="F133" s="209">
        <v>143040</v>
      </c>
      <c r="G133" s="208"/>
      <c r="H133" s="208"/>
      <c r="I133" s="208"/>
      <c r="J133" s="207"/>
    </row>
    <row r="134" spans="1:10" ht="36" customHeight="1" thickBot="1" x14ac:dyDescent="0.25">
      <c r="A134" s="10" t="s">
        <v>103</v>
      </c>
      <c r="B134" s="37" t="s">
        <v>118</v>
      </c>
      <c r="C134" s="36"/>
      <c r="D134" s="36"/>
      <c r="E134" s="35"/>
      <c r="F134" s="46">
        <v>76320</v>
      </c>
      <c r="G134" s="45"/>
      <c r="H134" s="45"/>
      <c r="I134" s="45"/>
      <c r="J134" s="44"/>
    </row>
    <row r="135" spans="1:10" ht="54" customHeight="1" thickBot="1" x14ac:dyDescent="0.25">
      <c r="A135" s="10"/>
      <c r="B135" s="52" t="s">
        <v>117</v>
      </c>
      <c r="C135" s="51"/>
      <c r="D135" s="51"/>
      <c r="E135" s="50"/>
      <c r="F135" s="49"/>
      <c r="G135" s="48"/>
      <c r="H135" s="48"/>
      <c r="I135" s="48"/>
      <c r="J135" s="47"/>
    </row>
    <row r="136" spans="1:10" ht="36" customHeight="1" x14ac:dyDescent="0.2">
      <c r="A136" s="10"/>
      <c r="B136" s="31" t="s">
        <v>116</v>
      </c>
      <c r="C136" s="30"/>
      <c r="D136" s="30"/>
      <c r="E136" s="29"/>
      <c r="F136" s="28">
        <v>39648</v>
      </c>
      <c r="G136" s="27"/>
      <c r="H136" s="27"/>
      <c r="I136" s="27"/>
      <c r="J136" s="26"/>
    </row>
    <row r="137" spans="1:10" ht="36" customHeight="1" x14ac:dyDescent="0.2">
      <c r="A137" s="10"/>
      <c r="B137" s="37" t="s">
        <v>115</v>
      </c>
      <c r="C137" s="36"/>
      <c r="D137" s="36"/>
      <c r="E137" s="35"/>
      <c r="F137" s="46">
        <v>79296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114</v>
      </c>
      <c r="C138" s="36"/>
      <c r="D138" s="36"/>
      <c r="E138" s="35"/>
      <c r="F138" s="46">
        <v>99120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113</v>
      </c>
      <c r="C139" s="36"/>
      <c r="D139" s="36"/>
      <c r="E139" s="35"/>
      <c r="F139" s="46">
        <v>1416</v>
      </c>
      <c r="G139" s="45"/>
      <c r="H139" s="45"/>
      <c r="I139" s="45"/>
      <c r="J139" s="44"/>
    </row>
    <row r="140" spans="1:10" ht="36" customHeight="1" x14ac:dyDescent="0.2">
      <c r="A140" s="10"/>
      <c r="B140" s="37" t="s">
        <v>112</v>
      </c>
      <c r="C140" s="36"/>
      <c r="D140" s="36"/>
      <c r="E140" s="35"/>
      <c r="F140" s="46">
        <v>59472</v>
      </c>
      <c r="G140" s="45"/>
      <c r="H140" s="45"/>
      <c r="I140" s="45"/>
      <c r="J140" s="44"/>
    </row>
    <row r="141" spans="1:10" ht="36" customHeight="1" x14ac:dyDescent="0.2">
      <c r="A141" s="10"/>
      <c r="B141" s="37" t="s">
        <v>111</v>
      </c>
      <c r="C141" s="36"/>
      <c r="D141" s="36"/>
      <c r="E141" s="35"/>
      <c r="F141" s="46">
        <v>118944</v>
      </c>
      <c r="G141" s="45"/>
      <c r="H141" s="45"/>
      <c r="I141" s="45"/>
      <c r="J141" s="44"/>
    </row>
    <row r="142" spans="1:10" ht="36" customHeight="1" x14ac:dyDescent="0.2">
      <c r="A142" s="10"/>
      <c r="B142" s="37" t="s">
        <v>110</v>
      </c>
      <c r="C142" s="36"/>
      <c r="D142" s="36"/>
      <c r="E142" s="35"/>
      <c r="F142" s="46">
        <v>148680</v>
      </c>
      <c r="G142" s="45"/>
      <c r="H142" s="45"/>
      <c r="I142" s="45"/>
      <c r="J142" s="44"/>
    </row>
    <row r="143" spans="1:10" ht="36" customHeight="1" thickBot="1" x14ac:dyDescent="0.25">
      <c r="A143" s="10"/>
      <c r="B143" s="43" t="s">
        <v>109</v>
      </c>
      <c r="C143" s="42"/>
      <c r="D143" s="42"/>
      <c r="E143" s="41"/>
      <c r="F143" s="34">
        <v>1896</v>
      </c>
      <c r="G143" s="33"/>
      <c r="H143" s="33"/>
      <c r="I143" s="33"/>
      <c r="J143" s="32"/>
    </row>
    <row r="144" spans="1:10" ht="24" customHeight="1" thickBot="1" x14ac:dyDescent="0.25">
      <c r="A144" s="10"/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B145" s="40" t="s">
        <v>108</v>
      </c>
      <c r="C145" s="39"/>
      <c r="D145" s="39"/>
      <c r="E145" s="39"/>
      <c r="F145" s="39"/>
      <c r="G145" s="39"/>
      <c r="H145" s="39"/>
      <c r="I145" s="39"/>
      <c r="J145" s="38"/>
    </row>
    <row r="146" spans="1:10" ht="36" customHeight="1" thickBot="1" x14ac:dyDescent="0.25">
      <c r="A146" s="10"/>
      <c r="B146" s="37" t="s">
        <v>107</v>
      </c>
      <c r="C146" s="36"/>
      <c r="D146" s="36"/>
      <c r="E146" s="35"/>
      <c r="F146" s="34">
        <v>20064</v>
      </c>
      <c r="G146" s="33"/>
      <c r="H146" s="33"/>
      <c r="I146" s="33"/>
      <c r="J146" s="32"/>
    </row>
    <row r="147" spans="1:10" ht="24" thickBot="1" x14ac:dyDescent="0.25">
      <c r="A147" s="10"/>
      <c r="B147" s="25"/>
      <c r="C147" s="24"/>
      <c r="D147" s="24"/>
      <c r="E147" s="23"/>
      <c r="F147" s="22"/>
      <c r="G147" s="21"/>
      <c r="H147" s="21"/>
      <c r="I147" s="21"/>
      <c r="J147" s="20"/>
    </row>
    <row r="148" spans="1:10" ht="36" customHeight="1" thickBot="1" x14ac:dyDescent="0.25">
      <c r="A148" s="10"/>
      <c r="B148" s="31" t="s">
        <v>106</v>
      </c>
      <c r="C148" s="30"/>
      <c r="D148" s="30"/>
      <c r="E148" s="29"/>
      <c r="F148" s="34"/>
      <c r="G148" s="33"/>
      <c r="H148" s="33"/>
      <c r="I148" s="33"/>
      <c r="J148" s="32"/>
    </row>
    <row r="149" spans="1:10" ht="24" thickBot="1" x14ac:dyDescent="0.25">
      <c r="A149" s="10"/>
      <c r="B149" s="25"/>
      <c r="C149" s="24"/>
      <c r="D149" s="24"/>
      <c r="E149" s="23"/>
      <c r="F149" s="22"/>
      <c r="G149" s="21"/>
      <c r="H149" s="21"/>
      <c r="I149" s="21"/>
      <c r="J149" s="20"/>
    </row>
    <row r="150" spans="1:10" ht="18" customHeight="1" x14ac:dyDescent="0.2">
      <c r="A150" s="10"/>
      <c r="B150" s="19"/>
      <c r="C150" s="18"/>
      <c r="D150" s="18"/>
      <c r="E150" s="18"/>
      <c r="F150" s="17"/>
      <c r="G150" s="17"/>
      <c r="H150" s="17"/>
      <c r="I150" s="17"/>
      <c r="J150" s="17"/>
    </row>
    <row r="151" spans="1:10" ht="67.5" customHeight="1" x14ac:dyDescent="0.2">
      <c r="A151" s="10"/>
      <c r="B151" s="16" t="s">
        <v>276</v>
      </c>
      <c r="C151" s="16"/>
      <c r="D151" s="16"/>
      <c r="E151" s="16"/>
      <c r="F151" s="16"/>
      <c r="G151" s="16"/>
      <c r="H151" s="16"/>
      <c r="I151" s="16"/>
      <c r="J151" s="16"/>
    </row>
    <row r="152" spans="1:10" ht="40.5" customHeight="1" x14ac:dyDescent="0.2">
      <c r="A152" s="10"/>
      <c r="B152" s="16" t="s">
        <v>104</v>
      </c>
      <c r="C152" s="16"/>
      <c r="D152" s="16"/>
      <c r="E152" s="16"/>
      <c r="F152" s="16"/>
      <c r="G152" s="16"/>
      <c r="H152" s="16"/>
      <c r="I152" s="16"/>
      <c r="J152" s="16"/>
    </row>
    <row r="153" spans="1:10" ht="27" customHeight="1" x14ac:dyDescent="0.2">
      <c r="A153" s="10" t="s">
        <v>103</v>
      </c>
      <c r="B153" s="14" t="s">
        <v>102</v>
      </c>
      <c r="C153" s="14"/>
      <c r="D153" s="14"/>
      <c r="E153" s="14"/>
      <c r="F153" s="14"/>
      <c r="G153" s="14"/>
      <c r="H153" s="14"/>
      <c r="I153" s="14"/>
      <c r="J153" s="14"/>
    </row>
    <row r="154" spans="1:10" ht="27" customHeight="1" x14ac:dyDescent="0.2">
      <c r="A154" s="10"/>
      <c r="B154" s="14" t="s">
        <v>101</v>
      </c>
      <c r="C154" s="14"/>
      <c r="D154" s="14"/>
      <c r="E154" s="14"/>
      <c r="F154" s="14"/>
      <c r="G154" s="14"/>
      <c r="H154" s="14"/>
      <c r="I154" s="14"/>
      <c r="J154" s="14"/>
    </row>
    <row r="155" spans="1:10" ht="40.5" customHeight="1" x14ac:dyDescent="0.2">
      <c r="A155" s="10"/>
      <c r="B155" s="12" t="s">
        <v>100</v>
      </c>
      <c r="C155" s="12"/>
      <c r="D155" s="12"/>
      <c r="E155" s="12"/>
      <c r="F155" s="12"/>
      <c r="G155" s="12"/>
      <c r="H155" s="12"/>
      <c r="I155" s="12"/>
      <c r="J155" s="12"/>
    </row>
    <row r="156" spans="1:10" ht="18" customHeight="1" x14ac:dyDescent="0.2">
      <c r="A156" s="10"/>
    </row>
  </sheetData>
  <sheetProtection selectLockedCells="1" selectUnlockedCells="1"/>
  <mergeCells count="291">
    <mergeCell ref="F143:J143"/>
    <mergeCell ref="B144:E144"/>
    <mergeCell ref="F144:J144"/>
    <mergeCell ref="B134:E134"/>
    <mergeCell ref="F134:J134"/>
    <mergeCell ref="B140:E140"/>
    <mergeCell ref="B141:E141"/>
    <mergeCell ref="B142:E142"/>
    <mergeCell ref="B143:E143"/>
    <mergeCell ref="F137:J137"/>
    <mergeCell ref="F138:J138"/>
    <mergeCell ref="F139:J139"/>
    <mergeCell ref="F140:J140"/>
    <mergeCell ref="F141:J141"/>
    <mergeCell ref="F142:J142"/>
    <mergeCell ref="B133:E133"/>
    <mergeCell ref="B154:J154"/>
    <mergeCell ref="B155:J155"/>
    <mergeCell ref="B128:E128"/>
    <mergeCell ref="F128:J128"/>
    <mergeCell ref="B135:E135"/>
    <mergeCell ref="F135:J135"/>
    <mergeCell ref="B137:E137"/>
    <mergeCell ref="B138:E138"/>
    <mergeCell ref="B139:E139"/>
    <mergeCell ref="B148:E148"/>
    <mergeCell ref="F148:J148"/>
    <mergeCell ref="B149:E149"/>
    <mergeCell ref="F149:J149"/>
    <mergeCell ref="B145:J145"/>
    <mergeCell ref="B146:E146"/>
    <mergeCell ref="F146:J146"/>
    <mergeCell ref="F133:J133"/>
    <mergeCell ref="B132:E132"/>
    <mergeCell ref="F132:J132"/>
    <mergeCell ref="B153:J153"/>
    <mergeCell ref="B152:J152"/>
    <mergeCell ref="B136:E136"/>
    <mergeCell ref="F136:J136"/>
    <mergeCell ref="B151:J151"/>
    <mergeCell ref="B147:E147"/>
    <mergeCell ref="F147:J147"/>
    <mergeCell ref="B129:E129"/>
    <mergeCell ref="F129:J129"/>
    <mergeCell ref="B130:E130"/>
    <mergeCell ref="F130:J130"/>
    <mergeCell ref="B127:E127"/>
    <mergeCell ref="F127:J127"/>
    <mergeCell ref="B131:E131"/>
    <mergeCell ref="F131:J131"/>
    <mergeCell ref="B120:E120"/>
    <mergeCell ref="F120:J120"/>
    <mergeCell ref="B123:E123"/>
    <mergeCell ref="F123:J123"/>
    <mergeCell ref="B124:E124"/>
    <mergeCell ref="F124:J124"/>
    <mergeCell ref="B122:E122"/>
    <mergeCell ref="B125:E125"/>
    <mergeCell ref="B109:E109"/>
    <mergeCell ref="F109:J109"/>
    <mergeCell ref="B110:E110"/>
    <mergeCell ref="F110:J110"/>
    <mergeCell ref="B114:E114"/>
    <mergeCell ref="F114:J114"/>
    <mergeCell ref="B119:E119"/>
    <mergeCell ref="F119:J119"/>
    <mergeCell ref="B121:E121"/>
    <mergeCell ref="F121:J121"/>
    <mergeCell ref="B126:E126"/>
    <mergeCell ref="F126:J126"/>
    <mergeCell ref="F125:J125"/>
    <mergeCell ref="F115:J115"/>
    <mergeCell ref="B115:E115"/>
    <mergeCell ref="B108:E108"/>
    <mergeCell ref="F108:J108"/>
    <mergeCell ref="B111:E111"/>
    <mergeCell ref="F111:J111"/>
    <mergeCell ref="B112:E112"/>
    <mergeCell ref="F112:J112"/>
    <mergeCell ref="B113:E113"/>
    <mergeCell ref="F113:J113"/>
    <mergeCell ref="F118:J118"/>
    <mergeCell ref="F116:J116"/>
    <mergeCell ref="F117:J117"/>
    <mergeCell ref="B118:E118"/>
    <mergeCell ref="B116:E116"/>
    <mergeCell ref="B117:E117"/>
    <mergeCell ref="B105:E105"/>
    <mergeCell ref="F105:J105"/>
    <mergeCell ref="B99:E99"/>
    <mergeCell ref="F99:J99"/>
    <mergeCell ref="B100:E100"/>
    <mergeCell ref="F100:J100"/>
    <mergeCell ref="B103:E103"/>
    <mergeCell ref="F103:J103"/>
    <mergeCell ref="B104:E104"/>
    <mergeCell ref="B97:E97"/>
    <mergeCell ref="F97:J97"/>
    <mergeCell ref="B102:E102"/>
    <mergeCell ref="F102:J102"/>
    <mergeCell ref="B91:E91"/>
    <mergeCell ref="F91:J91"/>
    <mergeCell ref="B88:E88"/>
    <mergeCell ref="F88:J88"/>
    <mergeCell ref="B93:E93"/>
    <mergeCell ref="F93:J93"/>
    <mergeCell ref="B94:E94"/>
    <mergeCell ref="F94:J94"/>
    <mergeCell ref="B90:E90"/>
    <mergeCell ref="F90:J90"/>
    <mergeCell ref="F89:J89"/>
    <mergeCell ref="B89:E89"/>
    <mergeCell ref="B96:E96"/>
    <mergeCell ref="F96:J96"/>
    <mergeCell ref="B107:E107"/>
    <mergeCell ref="F107:J107"/>
    <mergeCell ref="B95:E95"/>
    <mergeCell ref="F95:J95"/>
    <mergeCell ref="B106:E106"/>
    <mergeCell ref="F106:J106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92:E92"/>
    <mergeCell ref="F92:J92"/>
    <mergeCell ref="B86:E86"/>
    <mergeCell ref="F86:J86"/>
    <mergeCell ref="B87:E87"/>
    <mergeCell ref="F87:J87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27:E27"/>
    <mergeCell ref="F27:J27"/>
    <mergeCell ref="B28:E28"/>
    <mergeCell ref="F28:J28"/>
    <mergeCell ref="B29:E29"/>
    <mergeCell ref="F29:J29"/>
    <mergeCell ref="B30:E30"/>
    <mergeCell ref="F30:J30"/>
    <mergeCell ref="B31:E31"/>
    <mergeCell ref="F31:J31"/>
    <mergeCell ref="B32:E32"/>
    <mergeCell ref="F32:J32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7:E7"/>
    <mergeCell ref="F7:J7"/>
    <mergeCell ref="B3:E3"/>
    <mergeCell ref="F16:J16"/>
    <mergeCell ref="B15:E15"/>
    <mergeCell ref="B24:E24"/>
    <mergeCell ref="F24:J24"/>
    <mergeCell ref="B1:J1"/>
    <mergeCell ref="F2:J2"/>
    <mergeCell ref="B4:J4"/>
    <mergeCell ref="B5:E5"/>
    <mergeCell ref="F5:J5"/>
    <mergeCell ref="B6:E6"/>
    <mergeCell ref="B19:E19"/>
    <mergeCell ref="F19:J19"/>
    <mergeCell ref="B20:E20"/>
    <mergeCell ref="F20:J20"/>
    <mergeCell ref="B17:E17"/>
    <mergeCell ref="F17:J17"/>
    <mergeCell ref="B13:E13"/>
    <mergeCell ref="F13:J13"/>
    <mergeCell ref="B18:E18"/>
    <mergeCell ref="F18:J18"/>
    <mergeCell ref="B14:E14"/>
    <mergeCell ref="F14:J14"/>
    <mergeCell ref="F15:J15"/>
    <mergeCell ref="B16:E16"/>
    <mergeCell ref="B8:E8"/>
    <mergeCell ref="B12:E12"/>
    <mergeCell ref="B98:E98"/>
    <mergeCell ref="F98:J98"/>
    <mergeCell ref="B101:E101"/>
    <mergeCell ref="F101:J101"/>
    <mergeCell ref="B9:E9"/>
    <mergeCell ref="F12:J12"/>
    <mergeCell ref="B10:E10"/>
    <mergeCell ref="B11:E11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51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32.7109375" style="117" hidden="1" customWidth="1"/>
    <col min="2" max="2" width="30.7109375" style="9" customWidth="1"/>
    <col min="3" max="5" width="30.7109375" style="7" customWidth="1"/>
    <col min="6" max="9" width="24.7109375" style="8" customWidth="1"/>
    <col min="10" max="16384" width="9.140625" style="7"/>
  </cols>
  <sheetData>
    <row r="1" spans="1:9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</row>
    <row r="2" spans="1:9" s="112" customFormat="1" ht="54" customHeight="1" x14ac:dyDescent="0.2">
      <c r="A2" s="170"/>
      <c r="B2" s="114"/>
      <c r="C2" s="114"/>
      <c r="D2" s="114"/>
      <c r="E2" s="114"/>
      <c r="F2" s="113" t="s">
        <v>67</v>
      </c>
      <c r="G2" s="113"/>
      <c r="H2" s="113"/>
      <c r="I2" s="113"/>
    </row>
    <row r="3" spans="1:9" s="108" customFormat="1" ht="36" customHeight="1" x14ac:dyDescent="0.2">
      <c r="A3" s="117"/>
      <c r="B3" s="109" t="s">
        <v>246</v>
      </c>
      <c r="C3" s="109"/>
      <c r="D3" s="109"/>
      <c r="E3" s="109"/>
      <c r="F3" s="111">
        <v>6</v>
      </c>
      <c r="G3" s="110"/>
      <c r="H3" s="110"/>
      <c r="I3" s="110"/>
    </row>
    <row r="4" spans="1:9" s="108" customFormat="1" ht="36" customHeight="1" thickBot="1" x14ac:dyDescent="0.25">
      <c r="A4" s="117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</row>
    <row r="5" spans="1:9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6"/>
    </row>
    <row r="6" spans="1:9" ht="54" customHeight="1" thickBot="1" x14ac:dyDescent="0.25">
      <c r="B6" s="105" t="s">
        <v>243</v>
      </c>
      <c r="C6" s="104"/>
      <c r="D6" s="104"/>
      <c r="E6" s="103"/>
      <c r="F6" s="169"/>
      <c r="G6" s="168"/>
      <c r="H6" s="168"/>
      <c r="I6" s="167"/>
    </row>
    <row r="7" spans="1:9" ht="24" thickBot="1" x14ac:dyDescent="0.25">
      <c r="B7" s="25"/>
      <c r="C7" s="24"/>
      <c r="D7" s="24"/>
      <c r="E7" s="23"/>
      <c r="F7" s="22"/>
      <c r="G7" s="21"/>
      <c r="H7" s="21"/>
      <c r="I7" s="20"/>
    </row>
    <row r="8" spans="1:9" ht="36" customHeight="1" x14ac:dyDescent="0.2">
      <c r="A8" s="117" t="s">
        <v>133</v>
      </c>
      <c r="B8" s="189" t="s">
        <v>237</v>
      </c>
      <c r="C8" s="188"/>
      <c r="D8" s="188"/>
      <c r="E8" s="187"/>
      <c r="F8" s="183">
        <v>27000</v>
      </c>
      <c r="G8" s="182"/>
      <c r="H8" s="182"/>
      <c r="I8" s="181"/>
    </row>
    <row r="9" spans="1:9" ht="36" customHeight="1" x14ac:dyDescent="0.2">
      <c r="A9" s="117" t="s">
        <v>103</v>
      </c>
      <c r="B9" s="101" t="s">
        <v>272</v>
      </c>
      <c r="C9" s="100"/>
      <c r="D9" s="100"/>
      <c r="E9" s="29"/>
      <c r="F9" s="59">
        <v>38160</v>
      </c>
      <c r="G9" s="45"/>
      <c r="H9" s="45"/>
      <c r="I9" s="44"/>
    </row>
    <row r="10" spans="1:9" ht="36" customHeight="1" x14ac:dyDescent="0.2">
      <c r="A10" s="117" t="s">
        <v>133</v>
      </c>
      <c r="B10" s="101" t="s">
        <v>235</v>
      </c>
      <c r="C10" s="100"/>
      <c r="D10" s="100"/>
      <c r="E10" s="29"/>
      <c r="F10" s="59">
        <v>37800</v>
      </c>
      <c r="G10" s="45"/>
      <c r="H10" s="45"/>
      <c r="I10" s="44"/>
    </row>
    <row r="11" spans="1:9" ht="36" customHeight="1" thickBot="1" x14ac:dyDescent="0.25">
      <c r="A11" s="117" t="s">
        <v>103</v>
      </c>
      <c r="B11" s="186" t="s">
        <v>271</v>
      </c>
      <c r="C11" s="185"/>
      <c r="D11" s="185"/>
      <c r="E11" s="184"/>
      <c r="F11" s="180">
        <v>53280</v>
      </c>
      <c r="G11" s="122"/>
      <c r="H11" s="122"/>
      <c r="I11" s="121"/>
    </row>
    <row r="12" spans="1:9" ht="24" thickBot="1" x14ac:dyDescent="0.25">
      <c r="B12" s="25"/>
      <c r="C12" s="24"/>
      <c r="D12" s="24"/>
      <c r="E12" s="23"/>
      <c r="F12" s="22"/>
      <c r="G12" s="21"/>
      <c r="H12" s="21"/>
      <c r="I12" s="20"/>
    </row>
    <row r="13" spans="1:9" ht="36" customHeight="1" x14ac:dyDescent="0.2">
      <c r="A13" s="117" t="s">
        <v>133</v>
      </c>
      <c r="B13" s="189" t="s">
        <v>233</v>
      </c>
      <c r="C13" s="188"/>
      <c r="D13" s="188"/>
      <c r="E13" s="187"/>
      <c r="F13" s="183">
        <v>6048</v>
      </c>
      <c r="G13" s="182"/>
      <c r="H13" s="182"/>
      <c r="I13" s="181"/>
    </row>
    <row r="14" spans="1:9" ht="36" customHeight="1" thickBot="1" x14ac:dyDescent="0.25">
      <c r="A14" s="117" t="s">
        <v>103</v>
      </c>
      <c r="B14" s="186" t="s">
        <v>270</v>
      </c>
      <c r="C14" s="185"/>
      <c r="D14" s="185"/>
      <c r="E14" s="184"/>
      <c r="F14" s="180">
        <v>8640</v>
      </c>
      <c r="G14" s="122"/>
      <c r="H14" s="122"/>
      <c r="I14" s="121"/>
    </row>
    <row r="15" spans="1:9" ht="24" thickBot="1" x14ac:dyDescent="0.25">
      <c r="B15" s="25"/>
      <c r="C15" s="24"/>
      <c r="D15" s="24"/>
      <c r="E15" s="23"/>
      <c r="F15" s="22"/>
      <c r="G15" s="21"/>
      <c r="H15" s="21"/>
      <c r="I15" s="20"/>
    </row>
    <row r="16" spans="1:9" ht="36" customHeight="1" x14ac:dyDescent="0.2">
      <c r="A16" s="117" t="s">
        <v>133</v>
      </c>
      <c r="B16" s="65" t="s">
        <v>231</v>
      </c>
      <c r="C16" s="79"/>
      <c r="D16" s="79"/>
      <c r="E16" s="35"/>
      <c r="F16" s="195">
        <v>1080</v>
      </c>
      <c r="G16" s="182"/>
      <c r="H16" s="182"/>
      <c r="I16" s="181"/>
    </row>
    <row r="17" spans="1:9" ht="36" customHeight="1" x14ac:dyDescent="0.2">
      <c r="A17" s="117" t="s">
        <v>103</v>
      </c>
      <c r="B17" s="65" t="s">
        <v>269</v>
      </c>
      <c r="C17" s="79"/>
      <c r="D17" s="79"/>
      <c r="E17" s="35"/>
      <c r="F17" s="46">
        <v>1512</v>
      </c>
      <c r="G17" s="45"/>
      <c r="H17" s="45"/>
      <c r="I17" s="44"/>
    </row>
    <row r="18" spans="1:9" ht="36" customHeight="1" x14ac:dyDescent="0.2">
      <c r="A18" s="117" t="s">
        <v>133</v>
      </c>
      <c r="B18" s="65" t="s">
        <v>229</v>
      </c>
      <c r="C18" s="79"/>
      <c r="D18" s="79"/>
      <c r="E18" s="35"/>
      <c r="F18" s="46">
        <v>1530</v>
      </c>
      <c r="G18" s="45"/>
      <c r="H18" s="45"/>
      <c r="I18" s="44"/>
    </row>
    <row r="19" spans="1:9" ht="36" customHeight="1" thickBot="1" x14ac:dyDescent="0.25">
      <c r="A19" s="117" t="s">
        <v>103</v>
      </c>
      <c r="B19" s="65" t="s">
        <v>268</v>
      </c>
      <c r="C19" s="79"/>
      <c r="D19" s="79"/>
      <c r="E19" s="35"/>
      <c r="F19" s="123">
        <v>2160</v>
      </c>
      <c r="G19" s="122"/>
      <c r="H19" s="122"/>
      <c r="I19" s="121"/>
    </row>
    <row r="20" spans="1:9" ht="24" thickBot="1" x14ac:dyDescent="0.25">
      <c r="B20" s="25"/>
      <c r="C20" s="24"/>
      <c r="D20" s="24"/>
      <c r="E20" s="23"/>
      <c r="F20" s="22"/>
      <c r="G20" s="21"/>
      <c r="H20" s="21"/>
      <c r="I20" s="20"/>
    </row>
    <row r="21" spans="1:9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6030 до 241200</v>
      </c>
      <c r="G21" s="87"/>
      <c r="H21" s="87"/>
      <c r="I21" s="86"/>
    </row>
    <row r="22" spans="1:9" ht="36" customHeight="1" outlineLevel="1" x14ac:dyDescent="0.2">
      <c r="B22" s="65" t="s">
        <v>226</v>
      </c>
      <c r="C22" s="79"/>
      <c r="D22" s="79"/>
      <c r="E22" s="35"/>
      <c r="F22" s="46">
        <v>6030</v>
      </c>
      <c r="G22" s="45"/>
      <c r="H22" s="45"/>
      <c r="I22" s="44"/>
    </row>
    <row r="23" spans="1:9" ht="36" customHeight="1" outlineLevel="1" x14ac:dyDescent="0.2">
      <c r="B23" s="65" t="s">
        <v>225</v>
      </c>
      <c r="C23" s="79"/>
      <c r="D23" s="79"/>
      <c r="E23" s="35"/>
      <c r="F23" s="46">
        <v>12060</v>
      </c>
      <c r="G23" s="45"/>
      <c r="H23" s="45"/>
      <c r="I23" s="44"/>
    </row>
    <row r="24" spans="1:9" ht="36" customHeight="1" outlineLevel="1" x14ac:dyDescent="0.2">
      <c r="B24" s="65" t="s">
        <v>224</v>
      </c>
      <c r="C24" s="79"/>
      <c r="D24" s="79"/>
      <c r="E24" s="35"/>
      <c r="F24" s="46">
        <v>18090</v>
      </c>
      <c r="G24" s="45"/>
      <c r="H24" s="45"/>
      <c r="I24" s="44"/>
    </row>
    <row r="25" spans="1:9" ht="36" customHeight="1" outlineLevel="1" x14ac:dyDescent="0.2">
      <c r="B25" s="65" t="s">
        <v>223</v>
      </c>
      <c r="C25" s="79"/>
      <c r="D25" s="79"/>
      <c r="E25" s="35"/>
      <c r="F25" s="46">
        <v>24120</v>
      </c>
      <c r="G25" s="45"/>
      <c r="H25" s="45"/>
      <c r="I25" s="44"/>
    </row>
    <row r="26" spans="1:9" ht="36" customHeight="1" outlineLevel="1" x14ac:dyDescent="0.2">
      <c r="B26" s="65" t="s">
        <v>222</v>
      </c>
      <c r="C26" s="79"/>
      <c r="D26" s="79"/>
      <c r="E26" s="35"/>
      <c r="F26" s="46">
        <v>30150</v>
      </c>
      <c r="G26" s="45"/>
      <c r="H26" s="45"/>
      <c r="I26" s="44"/>
    </row>
    <row r="27" spans="1:9" ht="36" customHeight="1" outlineLevel="1" x14ac:dyDescent="0.2">
      <c r="B27" s="65" t="s">
        <v>221</v>
      </c>
      <c r="C27" s="79"/>
      <c r="D27" s="79"/>
      <c r="E27" s="35"/>
      <c r="F27" s="46">
        <v>36180</v>
      </c>
      <c r="G27" s="45"/>
      <c r="H27" s="45"/>
      <c r="I27" s="44"/>
    </row>
    <row r="28" spans="1:9" ht="36" customHeight="1" outlineLevel="1" x14ac:dyDescent="0.2">
      <c r="B28" s="65" t="s">
        <v>220</v>
      </c>
      <c r="C28" s="79"/>
      <c r="D28" s="79"/>
      <c r="E28" s="35"/>
      <c r="F28" s="46">
        <v>42210</v>
      </c>
      <c r="G28" s="45"/>
      <c r="H28" s="45"/>
      <c r="I28" s="44"/>
    </row>
    <row r="29" spans="1:9" ht="36" customHeight="1" outlineLevel="1" x14ac:dyDescent="0.2">
      <c r="B29" s="65" t="s">
        <v>219</v>
      </c>
      <c r="C29" s="79"/>
      <c r="D29" s="79"/>
      <c r="E29" s="35"/>
      <c r="F29" s="46">
        <v>48240</v>
      </c>
      <c r="G29" s="45"/>
      <c r="H29" s="45"/>
      <c r="I29" s="44"/>
    </row>
    <row r="30" spans="1:9" ht="36" customHeight="1" outlineLevel="1" x14ac:dyDescent="0.2">
      <c r="B30" s="65" t="s">
        <v>218</v>
      </c>
      <c r="C30" s="79"/>
      <c r="D30" s="79"/>
      <c r="E30" s="35"/>
      <c r="F30" s="46">
        <v>54270</v>
      </c>
      <c r="G30" s="45"/>
      <c r="H30" s="45"/>
      <c r="I30" s="44"/>
    </row>
    <row r="31" spans="1:9" ht="36" customHeight="1" outlineLevel="1" x14ac:dyDescent="0.2">
      <c r="B31" s="65" t="s">
        <v>217</v>
      </c>
      <c r="C31" s="79"/>
      <c r="D31" s="79"/>
      <c r="E31" s="35"/>
      <c r="F31" s="46">
        <v>60300</v>
      </c>
      <c r="G31" s="45"/>
      <c r="H31" s="45"/>
      <c r="I31" s="44"/>
    </row>
    <row r="32" spans="1:9" ht="36" customHeight="1" outlineLevel="1" x14ac:dyDescent="0.2">
      <c r="B32" s="65" t="s">
        <v>216</v>
      </c>
      <c r="C32" s="79"/>
      <c r="D32" s="79"/>
      <c r="E32" s="35"/>
      <c r="F32" s="46">
        <v>66330</v>
      </c>
      <c r="G32" s="45"/>
      <c r="H32" s="45"/>
      <c r="I32" s="44"/>
    </row>
    <row r="33" spans="2:9" ht="36" customHeight="1" outlineLevel="1" x14ac:dyDescent="0.2">
      <c r="B33" s="65" t="s">
        <v>215</v>
      </c>
      <c r="C33" s="79"/>
      <c r="D33" s="79"/>
      <c r="E33" s="35"/>
      <c r="F33" s="46">
        <v>72360</v>
      </c>
      <c r="G33" s="45"/>
      <c r="H33" s="45"/>
      <c r="I33" s="44"/>
    </row>
    <row r="34" spans="2:9" ht="36" customHeight="1" outlineLevel="1" x14ac:dyDescent="0.2">
      <c r="B34" s="65" t="s">
        <v>214</v>
      </c>
      <c r="C34" s="79"/>
      <c r="D34" s="79"/>
      <c r="E34" s="35"/>
      <c r="F34" s="46">
        <v>78390</v>
      </c>
      <c r="G34" s="45"/>
      <c r="H34" s="45"/>
      <c r="I34" s="44"/>
    </row>
    <row r="35" spans="2:9" ht="36" customHeight="1" outlineLevel="1" x14ac:dyDescent="0.2">
      <c r="B35" s="65" t="s">
        <v>213</v>
      </c>
      <c r="C35" s="79"/>
      <c r="D35" s="79"/>
      <c r="E35" s="35"/>
      <c r="F35" s="46">
        <v>84420</v>
      </c>
      <c r="G35" s="45"/>
      <c r="H35" s="45"/>
      <c r="I35" s="44"/>
    </row>
    <row r="36" spans="2:9" ht="36" customHeight="1" outlineLevel="1" x14ac:dyDescent="0.2">
      <c r="B36" s="65" t="s">
        <v>212</v>
      </c>
      <c r="C36" s="79"/>
      <c r="D36" s="79"/>
      <c r="E36" s="35"/>
      <c r="F36" s="46">
        <v>90450</v>
      </c>
      <c r="G36" s="45"/>
      <c r="H36" s="45"/>
      <c r="I36" s="44"/>
    </row>
    <row r="37" spans="2:9" ht="36" customHeight="1" outlineLevel="1" x14ac:dyDescent="0.2">
      <c r="B37" s="65" t="s">
        <v>211</v>
      </c>
      <c r="C37" s="79"/>
      <c r="D37" s="79"/>
      <c r="E37" s="35"/>
      <c r="F37" s="46">
        <v>96480</v>
      </c>
      <c r="G37" s="45"/>
      <c r="H37" s="45"/>
      <c r="I37" s="44"/>
    </row>
    <row r="38" spans="2:9" ht="36" customHeight="1" outlineLevel="1" x14ac:dyDescent="0.2">
      <c r="B38" s="65" t="s">
        <v>210</v>
      </c>
      <c r="C38" s="79"/>
      <c r="D38" s="79"/>
      <c r="E38" s="35"/>
      <c r="F38" s="46">
        <v>102510</v>
      </c>
      <c r="G38" s="45"/>
      <c r="H38" s="45"/>
      <c r="I38" s="44"/>
    </row>
    <row r="39" spans="2:9" ht="36" customHeight="1" outlineLevel="1" x14ac:dyDescent="0.2">
      <c r="B39" s="65" t="s">
        <v>209</v>
      </c>
      <c r="C39" s="79"/>
      <c r="D39" s="79"/>
      <c r="E39" s="35"/>
      <c r="F39" s="46">
        <v>108540</v>
      </c>
      <c r="G39" s="45"/>
      <c r="H39" s="45"/>
      <c r="I39" s="44"/>
    </row>
    <row r="40" spans="2:9" ht="36" customHeight="1" outlineLevel="1" x14ac:dyDescent="0.2">
      <c r="B40" s="65" t="s">
        <v>208</v>
      </c>
      <c r="C40" s="79"/>
      <c r="D40" s="79"/>
      <c r="E40" s="35"/>
      <c r="F40" s="46">
        <v>114570</v>
      </c>
      <c r="G40" s="45"/>
      <c r="H40" s="45"/>
      <c r="I40" s="44"/>
    </row>
    <row r="41" spans="2:9" ht="36" customHeight="1" outlineLevel="1" x14ac:dyDescent="0.2">
      <c r="B41" s="65" t="s">
        <v>207</v>
      </c>
      <c r="C41" s="79"/>
      <c r="D41" s="79"/>
      <c r="E41" s="35"/>
      <c r="F41" s="46">
        <v>120600</v>
      </c>
      <c r="G41" s="45"/>
      <c r="H41" s="45"/>
      <c r="I41" s="44"/>
    </row>
    <row r="42" spans="2:9" ht="36" customHeight="1" outlineLevel="1" x14ac:dyDescent="0.2">
      <c r="B42" s="65" t="s">
        <v>206</v>
      </c>
      <c r="C42" s="79"/>
      <c r="D42" s="79"/>
      <c r="E42" s="35"/>
      <c r="F42" s="46">
        <v>12060</v>
      </c>
      <c r="G42" s="45"/>
      <c r="H42" s="45"/>
      <c r="I42" s="44"/>
    </row>
    <row r="43" spans="2:9" ht="36" customHeight="1" outlineLevel="1" x14ac:dyDescent="0.2">
      <c r="B43" s="65" t="s">
        <v>205</v>
      </c>
      <c r="C43" s="79"/>
      <c r="D43" s="79"/>
      <c r="E43" s="35"/>
      <c r="F43" s="46">
        <v>24120</v>
      </c>
      <c r="G43" s="45"/>
      <c r="H43" s="45"/>
      <c r="I43" s="44"/>
    </row>
    <row r="44" spans="2:9" ht="36" customHeight="1" outlineLevel="1" x14ac:dyDescent="0.2">
      <c r="B44" s="65" t="s">
        <v>204</v>
      </c>
      <c r="C44" s="79"/>
      <c r="D44" s="79"/>
      <c r="E44" s="35"/>
      <c r="F44" s="46">
        <v>36180</v>
      </c>
      <c r="G44" s="45"/>
      <c r="H44" s="45"/>
      <c r="I44" s="44"/>
    </row>
    <row r="45" spans="2:9" ht="36" customHeight="1" outlineLevel="1" x14ac:dyDescent="0.2">
      <c r="B45" s="65" t="s">
        <v>203</v>
      </c>
      <c r="C45" s="79"/>
      <c r="D45" s="79"/>
      <c r="E45" s="35"/>
      <c r="F45" s="46">
        <v>48240</v>
      </c>
      <c r="G45" s="45"/>
      <c r="H45" s="45"/>
      <c r="I45" s="44"/>
    </row>
    <row r="46" spans="2:9" ht="36" customHeight="1" outlineLevel="1" x14ac:dyDescent="0.2">
      <c r="B46" s="65" t="s">
        <v>202</v>
      </c>
      <c r="C46" s="79"/>
      <c r="D46" s="79"/>
      <c r="E46" s="35"/>
      <c r="F46" s="46">
        <v>60300</v>
      </c>
      <c r="G46" s="45"/>
      <c r="H46" s="45"/>
      <c r="I46" s="44"/>
    </row>
    <row r="47" spans="2:9" ht="36" customHeight="1" outlineLevel="1" x14ac:dyDescent="0.2">
      <c r="B47" s="65" t="s">
        <v>201</v>
      </c>
      <c r="C47" s="79"/>
      <c r="D47" s="79"/>
      <c r="E47" s="35"/>
      <c r="F47" s="46">
        <v>72360</v>
      </c>
      <c r="G47" s="45"/>
      <c r="H47" s="45"/>
      <c r="I47" s="44"/>
    </row>
    <row r="48" spans="2:9" ht="36" customHeight="1" outlineLevel="1" x14ac:dyDescent="0.2">
      <c r="B48" s="65" t="s">
        <v>200</v>
      </c>
      <c r="C48" s="79"/>
      <c r="D48" s="79"/>
      <c r="E48" s="35"/>
      <c r="F48" s="46">
        <v>84420</v>
      </c>
      <c r="G48" s="45"/>
      <c r="H48" s="45"/>
      <c r="I48" s="44"/>
    </row>
    <row r="49" spans="2:9" ht="36" customHeight="1" outlineLevel="1" x14ac:dyDescent="0.2">
      <c r="B49" s="65" t="s">
        <v>199</v>
      </c>
      <c r="C49" s="79"/>
      <c r="D49" s="79"/>
      <c r="E49" s="35"/>
      <c r="F49" s="46">
        <v>96480</v>
      </c>
      <c r="G49" s="45"/>
      <c r="H49" s="45"/>
      <c r="I49" s="44"/>
    </row>
    <row r="50" spans="2:9" ht="36" customHeight="1" outlineLevel="1" x14ac:dyDescent="0.2">
      <c r="B50" s="65" t="s">
        <v>198</v>
      </c>
      <c r="C50" s="79"/>
      <c r="D50" s="79"/>
      <c r="E50" s="35"/>
      <c r="F50" s="46">
        <v>108540</v>
      </c>
      <c r="G50" s="45"/>
      <c r="H50" s="45"/>
      <c r="I50" s="44"/>
    </row>
    <row r="51" spans="2:9" ht="36" customHeight="1" outlineLevel="1" x14ac:dyDescent="0.2">
      <c r="B51" s="65" t="s">
        <v>197</v>
      </c>
      <c r="C51" s="79"/>
      <c r="D51" s="79"/>
      <c r="E51" s="35"/>
      <c r="F51" s="46">
        <v>120600</v>
      </c>
      <c r="G51" s="45"/>
      <c r="H51" s="45"/>
      <c r="I51" s="44"/>
    </row>
    <row r="52" spans="2:9" ht="36" customHeight="1" outlineLevel="1" x14ac:dyDescent="0.2">
      <c r="B52" s="65" t="s">
        <v>196</v>
      </c>
      <c r="C52" s="79"/>
      <c r="D52" s="79"/>
      <c r="E52" s="35"/>
      <c r="F52" s="46">
        <v>132660</v>
      </c>
      <c r="G52" s="45"/>
      <c r="H52" s="45"/>
      <c r="I52" s="44"/>
    </row>
    <row r="53" spans="2:9" ht="36" customHeight="1" outlineLevel="1" x14ac:dyDescent="0.2">
      <c r="B53" s="65" t="s">
        <v>195</v>
      </c>
      <c r="C53" s="79"/>
      <c r="D53" s="79"/>
      <c r="E53" s="35"/>
      <c r="F53" s="46">
        <v>144720</v>
      </c>
      <c r="G53" s="45"/>
      <c r="H53" s="45"/>
      <c r="I53" s="44"/>
    </row>
    <row r="54" spans="2:9" ht="36" customHeight="1" outlineLevel="1" x14ac:dyDescent="0.2">
      <c r="B54" s="65" t="s">
        <v>194</v>
      </c>
      <c r="C54" s="79"/>
      <c r="D54" s="79"/>
      <c r="E54" s="35"/>
      <c r="F54" s="46">
        <v>156780</v>
      </c>
      <c r="G54" s="45"/>
      <c r="H54" s="45"/>
      <c r="I54" s="44"/>
    </row>
    <row r="55" spans="2:9" ht="36" customHeight="1" outlineLevel="1" x14ac:dyDescent="0.2">
      <c r="B55" s="65" t="s">
        <v>193</v>
      </c>
      <c r="C55" s="79"/>
      <c r="D55" s="79"/>
      <c r="E55" s="35"/>
      <c r="F55" s="46">
        <v>168840</v>
      </c>
      <c r="G55" s="45"/>
      <c r="H55" s="45"/>
      <c r="I55" s="44"/>
    </row>
    <row r="56" spans="2:9" ht="36" customHeight="1" outlineLevel="1" x14ac:dyDescent="0.2">
      <c r="B56" s="65" t="s">
        <v>192</v>
      </c>
      <c r="C56" s="79"/>
      <c r="D56" s="79"/>
      <c r="E56" s="35"/>
      <c r="F56" s="46">
        <v>180900</v>
      </c>
      <c r="G56" s="45"/>
      <c r="H56" s="45"/>
      <c r="I56" s="44"/>
    </row>
    <row r="57" spans="2:9" ht="36" customHeight="1" outlineLevel="1" x14ac:dyDescent="0.2">
      <c r="B57" s="65" t="s">
        <v>191</v>
      </c>
      <c r="C57" s="79"/>
      <c r="D57" s="79"/>
      <c r="E57" s="35"/>
      <c r="F57" s="46">
        <v>192960</v>
      </c>
      <c r="G57" s="45"/>
      <c r="H57" s="45"/>
      <c r="I57" s="44"/>
    </row>
    <row r="58" spans="2:9" ht="36" customHeight="1" outlineLevel="1" x14ac:dyDescent="0.2">
      <c r="B58" s="65" t="s">
        <v>190</v>
      </c>
      <c r="C58" s="79"/>
      <c r="D58" s="79"/>
      <c r="E58" s="35"/>
      <c r="F58" s="46">
        <v>205020</v>
      </c>
      <c r="G58" s="45"/>
      <c r="H58" s="45"/>
      <c r="I58" s="44"/>
    </row>
    <row r="59" spans="2:9" ht="36" customHeight="1" outlineLevel="1" x14ac:dyDescent="0.2">
      <c r="B59" s="65" t="s">
        <v>189</v>
      </c>
      <c r="C59" s="79"/>
      <c r="D59" s="79"/>
      <c r="E59" s="35"/>
      <c r="F59" s="46">
        <v>217080</v>
      </c>
      <c r="G59" s="45"/>
      <c r="H59" s="45"/>
      <c r="I59" s="44"/>
    </row>
    <row r="60" spans="2:9" ht="36" customHeight="1" outlineLevel="1" x14ac:dyDescent="0.2">
      <c r="B60" s="65" t="s">
        <v>188</v>
      </c>
      <c r="C60" s="79"/>
      <c r="D60" s="79"/>
      <c r="E60" s="35"/>
      <c r="F60" s="46">
        <v>229140</v>
      </c>
      <c r="G60" s="45"/>
      <c r="H60" s="45"/>
      <c r="I60" s="44"/>
    </row>
    <row r="61" spans="2:9" ht="36" customHeight="1" outlineLevel="1" thickBot="1" x14ac:dyDescent="0.25">
      <c r="B61" s="65" t="s">
        <v>187</v>
      </c>
      <c r="C61" s="79"/>
      <c r="D61" s="79"/>
      <c r="E61" s="35"/>
      <c r="F61" s="46">
        <v>241200</v>
      </c>
      <c r="G61" s="45"/>
      <c r="H61" s="45"/>
      <c r="I61" s="44"/>
    </row>
    <row r="62" spans="2:9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7812 до 129645</v>
      </c>
      <c r="G62" s="74"/>
      <c r="H62" s="74"/>
      <c r="I62" s="73"/>
    </row>
    <row r="63" spans="2:9" ht="36" customHeight="1" outlineLevel="1" x14ac:dyDescent="0.2">
      <c r="B63" s="85" t="s">
        <v>185</v>
      </c>
      <c r="C63" s="84"/>
      <c r="D63" s="84"/>
      <c r="E63" s="83"/>
      <c r="F63" s="82">
        <v>7812</v>
      </c>
      <c r="G63" s="81"/>
      <c r="H63" s="81"/>
      <c r="I63" s="80"/>
    </row>
    <row r="64" spans="2:9" ht="36" customHeight="1" outlineLevel="1" x14ac:dyDescent="0.2">
      <c r="B64" s="65" t="s">
        <v>184</v>
      </c>
      <c r="C64" s="79"/>
      <c r="D64" s="79"/>
      <c r="E64" s="35"/>
      <c r="F64" s="46">
        <v>12060</v>
      </c>
      <c r="G64" s="45"/>
      <c r="H64" s="45"/>
      <c r="I64" s="44"/>
    </row>
    <row r="65" spans="2:9" ht="36" customHeight="1" outlineLevel="1" x14ac:dyDescent="0.2">
      <c r="B65" s="65" t="s">
        <v>183</v>
      </c>
      <c r="C65" s="79"/>
      <c r="D65" s="79"/>
      <c r="E65" s="35"/>
      <c r="F65" s="46">
        <v>15075</v>
      </c>
      <c r="G65" s="45"/>
      <c r="H65" s="45"/>
      <c r="I65" s="44"/>
    </row>
    <row r="66" spans="2:9" ht="36" customHeight="1" outlineLevel="1" x14ac:dyDescent="0.2">
      <c r="B66" s="65" t="s">
        <v>182</v>
      </c>
      <c r="C66" s="79"/>
      <c r="D66" s="79"/>
      <c r="E66" s="35"/>
      <c r="F66" s="46">
        <v>21105</v>
      </c>
      <c r="G66" s="45"/>
      <c r="H66" s="45"/>
      <c r="I66" s="44"/>
    </row>
    <row r="67" spans="2:9" ht="36" customHeight="1" outlineLevel="1" x14ac:dyDescent="0.2">
      <c r="B67" s="65" t="s">
        <v>181</v>
      </c>
      <c r="C67" s="79"/>
      <c r="D67" s="79"/>
      <c r="E67" s="35"/>
      <c r="F67" s="46">
        <v>27135</v>
      </c>
      <c r="G67" s="45"/>
      <c r="H67" s="45"/>
      <c r="I67" s="44"/>
    </row>
    <row r="68" spans="2:9" ht="36" customHeight="1" outlineLevel="1" x14ac:dyDescent="0.2">
      <c r="B68" s="65" t="s">
        <v>180</v>
      </c>
      <c r="C68" s="79"/>
      <c r="D68" s="79"/>
      <c r="E68" s="35"/>
      <c r="F68" s="46">
        <v>33165</v>
      </c>
      <c r="G68" s="45"/>
      <c r="H68" s="45"/>
      <c r="I68" s="44"/>
    </row>
    <row r="69" spans="2:9" ht="36" customHeight="1" outlineLevel="1" x14ac:dyDescent="0.2">
      <c r="B69" s="65" t="s">
        <v>179</v>
      </c>
      <c r="C69" s="79"/>
      <c r="D69" s="79"/>
      <c r="E69" s="35"/>
      <c r="F69" s="46">
        <v>39195</v>
      </c>
      <c r="G69" s="45"/>
      <c r="H69" s="45"/>
      <c r="I69" s="44"/>
    </row>
    <row r="70" spans="2:9" ht="36" customHeight="1" outlineLevel="1" x14ac:dyDescent="0.2">
      <c r="B70" s="65" t="s">
        <v>178</v>
      </c>
      <c r="C70" s="79"/>
      <c r="D70" s="79"/>
      <c r="E70" s="35"/>
      <c r="F70" s="46">
        <v>45225</v>
      </c>
      <c r="G70" s="45"/>
      <c r="H70" s="45"/>
      <c r="I70" s="44"/>
    </row>
    <row r="71" spans="2:9" ht="36" customHeight="1" outlineLevel="1" x14ac:dyDescent="0.2">
      <c r="B71" s="65" t="s">
        <v>177</v>
      </c>
      <c r="C71" s="79"/>
      <c r="D71" s="79"/>
      <c r="E71" s="35"/>
      <c r="F71" s="46">
        <v>51255</v>
      </c>
      <c r="G71" s="45"/>
      <c r="H71" s="45"/>
      <c r="I71" s="44"/>
    </row>
    <row r="72" spans="2:9" ht="36" customHeight="1" outlineLevel="1" x14ac:dyDescent="0.2">
      <c r="B72" s="65" t="s">
        <v>176</v>
      </c>
      <c r="C72" s="79"/>
      <c r="D72" s="79"/>
      <c r="E72" s="35"/>
      <c r="F72" s="46">
        <v>57285</v>
      </c>
      <c r="G72" s="45"/>
      <c r="H72" s="45"/>
      <c r="I72" s="44"/>
    </row>
    <row r="73" spans="2:9" ht="36" customHeight="1" outlineLevel="1" x14ac:dyDescent="0.2">
      <c r="B73" s="65" t="s">
        <v>175</v>
      </c>
      <c r="C73" s="79"/>
      <c r="D73" s="79"/>
      <c r="E73" s="35"/>
      <c r="F73" s="46">
        <v>63315</v>
      </c>
      <c r="G73" s="45"/>
      <c r="H73" s="45"/>
      <c r="I73" s="44"/>
    </row>
    <row r="74" spans="2:9" ht="36" customHeight="1" outlineLevel="1" x14ac:dyDescent="0.2">
      <c r="B74" s="65" t="s">
        <v>174</v>
      </c>
      <c r="C74" s="79"/>
      <c r="D74" s="79"/>
      <c r="E74" s="35"/>
      <c r="F74" s="46">
        <v>69345</v>
      </c>
      <c r="G74" s="45"/>
      <c r="H74" s="45"/>
      <c r="I74" s="44"/>
    </row>
    <row r="75" spans="2:9" ht="36" customHeight="1" outlineLevel="1" x14ac:dyDescent="0.2">
      <c r="B75" s="65" t="s">
        <v>173</v>
      </c>
      <c r="C75" s="79"/>
      <c r="D75" s="79"/>
      <c r="E75" s="35"/>
      <c r="F75" s="46">
        <v>75375</v>
      </c>
      <c r="G75" s="45"/>
      <c r="H75" s="45"/>
      <c r="I75" s="44"/>
    </row>
    <row r="76" spans="2:9" ht="36" customHeight="1" outlineLevel="1" x14ac:dyDescent="0.2">
      <c r="B76" s="65" t="s">
        <v>172</v>
      </c>
      <c r="C76" s="79"/>
      <c r="D76" s="79"/>
      <c r="E76" s="35"/>
      <c r="F76" s="46">
        <v>81405</v>
      </c>
      <c r="G76" s="45"/>
      <c r="H76" s="45"/>
      <c r="I76" s="44"/>
    </row>
    <row r="77" spans="2:9" ht="36" customHeight="1" outlineLevel="1" x14ac:dyDescent="0.2">
      <c r="B77" s="65" t="s">
        <v>171</v>
      </c>
      <c r="C77" s="79"/>
      <c r="D77" s="79"/>
      <c r="E77" s="35"/>
      <c r="F77" s="46">
        <v>87435</v>
      </c>
      <c r="G77" s="45"/>
      <c r="H77" s="45"/>
      <c r="I77" s="44"/>
    </row>
    <row r="78" spans="2:9" ht="36" customHeight="1" outlineLevel="1" x14ac:dyDescent="0.2">
      <c r="B78" s="65" t="s">
        <v>170</v>
      </c>
      <c r="C78" s="79"/>
      <c r="D78" s="79"/>
      <c r="E78" s="35"/>
      <c r="F78" s="46">
        <v>93465</v>
      </c>
      <c r="G78" s="45"/>
      <c r="H78" s="45"/>
      <c r="I78" s="44"/>
    </row>
    <row r="79" spans="2:9" ht="36" customHeight="1" outlineLevel="1" x14ac:dyDescent="0.2">
      <c r="B79" s="65" t="s">
        <v>169</v>
      </c>
      <c r="C79" s="79"/>
      <c r="D79" s="79"/>
      <c r="E79" s="35"/>
      <c r="F79" s="46">
        <v>99495</v>
      </c>
      <c r="G79" s="45"/>
      <c r="H79" s="45"/>
      <c r="I79" s="44"/>
    </row>
    <row r="80" spans="2:9" ht="36" customHeight="1" outlineLevel="1" x14ac:dyDescent="0.2">
      <c r="B80" s="65" t="s">
        <v>168</v>
      </c>
      <c r="C80" s="79"/>
      <c r="D80" s="79"/>
      <c r="E80" s="35"/>
      <c r="F80" s="46">
        <v>105525</v>
      </c>
      <c r="G80" s="45"/>
      <c r="H80" s="45"/>
      <c r="I80" s="44"/>
    </row>
    <row r="81" spans="2:9" ht="36" customHeight="1" outlineLevel="1" x14ac:dyDescent="0.2">
      <c r="B81" s="65" t="s">
        <v>167</v>
      </c>
      <c r="C81" s="79"/>
      <c r="D81" s="79"/>
      <c r="E81" s="35"/>
      <c r="F81" s="46">
        <v>111555</v>
      </c>
      <c r="G81" s="45"/>
      <c r="H81" s="45"/>
      <c r="I81" s="44"/>
    </row>
    <row r="82" spans="2:9" ht="36" customHeight="1" outlineLevel="1" x14ac:dyDescent="0.2">
      <c r="B82" s="65" t="s">
        <v>166</v>
      </c>
      <c r="C82" s="79"/>
      <c r="D82" s="79"/>
      <c r="E82" s="35"/>
      <c r="F82" s="46">
        <v>117585</v>
      </c>
      <c r="G82" s="45"/>
      <c r="H82" s="45"/>
      <c r="I82" s="44"/>
    </row>
    <row r="83" spans="2:9" ht="36" customHeight="1" outlineLevel="1" x14ac:dyDescent="0.2">
      <c r="B83" s="65" t="s">
        <v>165</v>
      </c>
      <c r="C83" s="79"/>
      <c r="D83" s="79"/>
      <c r="E83" s="35"/>
      <c r="F83" s="46">
        <v>123615</v>
      </c>
      <c r="G83" s="45"/>
      <c r="H83" s="45"/>
      <c r="I83" s="44"/>
    </row>
    <row r="84" spans="2:9" ht="36" customHeight="1" outlineLevel="1" thickBot="1" x14ac:dyDescent="0.25">
      <c r="B84" s="65" t="s">
        <v>164</v>
      </c>
      <c r="C84" s="79"/>
      <c r="D84" s="79"/>
      <c r="E84" s="35"/>
      <c r="F84" s="46">
        <v>129645</v>
      </c>
      <c r="G84" s="45"/>
      <c r="H84" s="45"/>
      <c r="I84" s="44"/>
    </row>
    <row r="85" spans="2:9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1440 до 30096</v>
      </c>
      <c r="G85" s="74"/>
      <c r="H85" s="74"/>
      <c r="I85" s="73"/>
    </row>
    <row r="86" spans="2:9" ht="36" customHeight="1" x14ac:dyDescent="0.2">
      <c r="B86" s="37" t="s">
        <v>162</v>
      </c>
      <c r="C86" s="36"/>
      <c r="D86" s="36"/>
      <c r="E86" s="35"/>
      <c r="F86" s="46">
        <v>3780</v>
      </c>
      <c r="G86" s="45"/>
      <c r="H86" s="45"/>
      <c r="I86" s="44"/>
    </row>
    <row r="87" spans="2:9" ht="36" customHeight="1" x14ac:dyDescent="0.2">
      <c r="B87" s="37" t="s">
        <v>161</v>
      </c>
      <c r="C87" s="36"/>
      <c r="D87" s="36"/>
      <c r="E87" s="35"/>
      <c r="F87" s="46">
        <v>12744</v>
      </c>
      <c r="G87" s="45"/>
      <c r="H87" s="45"/>
      <c r="I87" s="44"/>
    </row>
    <row r="88" spans="2:9" ht="36" customHeight="1" x14ac:dyDescent="0.2">
      <c r="B88" s="37" t="s">
        <v>267</v>
      </c>
      <c r="C88" s="36"/>
      <c r="D88" s="36"/>
      <c r="E88" s="35"/>
      <c r="F88" s="46">
        <v>1620</v>
      </c>
      <c r="G88" s="45"/>
      <c r="H88" s="45"/>
      <c r="I88" s="44"/>
    </row>
    <row r="89" spans="2:9" ht="36" customHeight="1" x14ac:dyDescent="0.2">
      <c r="B89" s="37" t="s">
        <v>159</v>
      </c>
      <c r="C89" s="36"/>
      <c r="D89" s="36"/>
      <c r="E89" s="35"/>
      <c r="F89" s="46">
        <v>15228</v>
      </c>
      <c r="G89" s="45"/>
      <c r="H89" s="45"/>
      <c r="I89" s="44"/>
    </row>
    <row r="90" spans="2:9" ht="36" customHeight="1" x14ac:dyDescent="0.2">
      <c r="B90" s="37" t="s">
        <v>158</v>
      </c>
      <c r="C90" s="36"/>
      <c r="D90" s="36"/>
      <c r="E90" s="35"/>
      <c r="F90" s="46">
        <v>6048</v>
      </c>
      <c r="G90" s="45"/>
      <c r="H90" s="45"/>
      <c r="I90" s="44"/>
    </row>
    <row r="91" spans="2:9" ht="36" customHeight="1" x14ac:dyDescent="0.2">
      <c r="B91" s="37" t="s">
        <v>157</v>
      </c>
      <c r="C91" s="36"/>
      <c r="D91" s="36"/>
      <c r="E91" s="35"/>
      <c r="F91" s="46">
        <v>9216</v>
      </c>
      <c r="G91" s="45"/>
      <c r="H91" s="45"/>
      <c r="I91" s="44"/>
    </row>
    <row r="92" spans="2:9" ht="36" customHeight="1" x14ac:dyDescent="0.2">
      <c r="B92" s="37" t="s">
        <v>156</v>
      </c>
      <c r="C92" s="36"/>
      <c r="D92" s="36"/>
      <c r="E92" s="35"/>
      <c r="F92" s="46">
        <v>1440</v>
      </c>
      <c r="G92" s="45"/>
      <c r="H92" s="45"/>
      <c r="I92" s="44"/>
    </row>
    <row r="93" spans="2:9" ht="36" customHeight="1" x14ac:dyDescent="0.2">
      <c r="B93" s="37" t="s">
        <v>155</v>
      </c>
      <c r="C93" s="36"/>
      <c r="D93" s="36"/>
      <c r="E93" s="35"/>
      <c r="F93" s="46">
        <v>1440</v>
      </c>
      <c r="G93" s="45"/>
      <c r="H93" s="45"/>
      <c r="I93" s="44"/>
    </row>
    <row r="94" spans="2:9" ht="36" customHeight="1" x14ac:dyDescent="0.2">
      <c r="B94" s="37" t="s">
        <v>154</v>
      </c>
      <c r="C94" s="36"/>
      <c r="D94" s="36"/>
      <c r="E94" s="35"/>
      <c r="F94" s="46">
        <v>2880</v>
      </c>
      <c r="G94" s="45"/>
      <c r="H94" s="45"/>
      <c r="I94" s="44"/>
    </row>
    <row r="95" spans="2:9" ht="36" customHeight="1" x14ac:dyDescent="0.2">
      <c r="B95" s="37" t="s">
        <v>153</v>
      </c>
      <c r="C95" s="36"/>
      <c r="D95" s="36"/>
      <c r="E95" s="35"/>
      <c r="F95" s="46">
        <v>4320</v>
      </c>
      <c r="G95" s="45"/>
      <c r="H95" s="45"/>
      <c r="I95" s="44"/>
    </row>
    <row r="96" spans="2:9" ht="36" customHeight="1" thickBot="1" x14ac:dyDescent="0.25">
      <c r="B96" s="37" t="s">
        <v>152</v>
      </c>
      <c r="C96" s="36"/>
      <c r="D96" s="36"/>
      <c r="E96" s="35"/>
      <c r="F96" s="46">
        <v>30096</v>
      </c>
      <c r="G96" s="45"/>
      <c r="H96" s="45"/>
      <c r="I96" s="44"/>
    </row>
    <row r="97" spans="1:9" ht="54" customHeight="1" thickBot="1" x14ac:dyDescent="0.25">
      <c r="B97" s="129" t="s">
        <v>266</v>
      </c>
      <c r="C97" s="128"/>
      <c r="D97" s="128"/>
      <c r="E97" s="127"/>
      <c r="F97" s="126" t="str">
        <f>"Цена от "&amp;MIN(F99,F102:F117)&amp;" до "&amp;MAX(F99,F102:F117)</f>
        <v>Цена от 3024 до 38952</v>
      </c>
      <c r="G97" s="125"/>
      <c r="H97" s="125"/>
      <c r="I97" s="124"/>
    </row>
    <row r="98" spans="1:9" ht="24" thickBot="1" x14ac:dyDescent="0.25">
      <c r="B98" s="25"/>
      <c r="C98" s="24"/>
      <c r="D98" s="24"/>
      <c r="E98" s="23"/>
      <c r="F98" s="22"/>
      <c r="G98" s="21"/>
      <c r="H98" s="21"/>
      <c r="I98" s="20"/>
    </row>
    <row r="99" spans="1:9" ht="36" customHeight="1" x14ac:dyDescent="0.2">
      <c r="B99" s="37" t="s">
        <v>150</v>
      </c>
      <c r="C99" s="36"/>
      <c r="D99" s="36"/>
      <c r="E99" s="35"/>
      <c r="F99" s="46">
        <v>19800</v>
      </c>
      <c r="G99" s="45"/>
      <c r="H99" s="45"/>
      <c r="I99" s="44"/>
    </row>
    <row r="100" spans="1:9" ht="36" customHeight="1" thickBot="1" x14ac:dyDescent="0.25">
      <c r="B100" s="37" t="s">
        <v>149</v>
      </c>
      <c r="C100" s="36"/>
      <c r="D100" s="36"/>
      <c r="E100" s="35"/>
      <c r="F100" s="46">
        <v>1980</v>
      </c>
      <c r="G100" s="45"/>
      <c r="H100" s="45"/>
      <c r="I100" s="44"/>
    </row>
    <row r="101" spans="1:9" ht="24" thickBot="1" x14ac:dyDescent="0.25">
      <c r="B101" s="25"/>
      <c r="C101" s="24"/>
      <c r="D101" s="24"/>
      <c r="E101" s="23"/>
      <c r="F101" s="22"/>
      <c r="G101" s="21"/>
      <c r="H101" s="21"/>
      <c r="I101" s="20"/>
    </row>
    <row r="102" spans="1:9" ht="36" customHeight="1" x14ac:dyDescent="0.2">
      <c r="A102" s="117" t="s">
        <v>133</v>
      </c>
      <c r="B102" s="37" t="s">
        <v>148</v>
      </c>
      <c r="C102" s="36"/>
      <c r="D102" s="36"/>
      <c r="E102" s="35"/>
      <c r="F102" s="46">
        <v>15228</v>
      </c>
      <c r="G102" s="45"/>
      <c r="H102" s="45"/>
      <c r="I102" s="44"/>
    </row>
    <row r="103" spans="1:9" ht="36" customHeight="1" x14ac:dyDescent="0.2">
      <c r="A103" s="117" t="s">
        <v>133</v>
      </c>
      <c r="B103" s="65" t="s">
        <v>147</v>
      </c>
      <c r="C103" s="64"/>
      <c r="D103" s="64"/>
      <c r="E103" s="63"/>
      <c r="F103" s="46">
        <v>9216</v>
      </c>
      <c r="G103" s="45"/>
      <c r="H103" s="45"/>
      <c r="I103" s="44"/>
    </row>
    <row r="104" spans="1:9" ht="36" customHeight="1" x14ac:dyDescent="0.2">
      <c r="A104" s="117" t="s">
        <v>133</v>
      </c>
      <c r="B104" s="37" t="s">
        <v>298</v>
      </c>
      <c r="C104" s="36"/>
      <c r="D104" s="36"/>
      <c r="E104" s="35"/>
      <c r="F104" s="46">
        <v>15300</v>
      </c>
      <c r="G104" s="45"/>
      <c r="H104" s="45"/>
      <c r="I104" s="44"/>
    </row>
    <row r="105" spans="1:9" ht="36" customHeight="1" x14ac:dyDescent="0.2">
      <c r="A105" s="117" t="s">
        <v>133</v>
      </c>
      <c r="B105" s="37" t="s">
        <v>145</v>
      </c>
      <c r="C105" s="36"/>
      <c r="D105" s="36"/>
      <c r="E105" s="35"/>
      <c r="F105" s="46">
        <v>10620</v>
      </c>
      <c r="G105" s="45"/>
      <c r="H105" s="45"/>
      <c r="I105" s="44"/>
    </row>
    <row r="106" spans="1:9" ht="36" customHeight="1" x14ac:dyDescent="0.2">
      <c r="A106" s="117" t="s">
        <v>133</v>
      </c>
      <c r="B106" s="37" t="s">
        <v>144</v>
      </c>
      <c r="C106" s="36"/>
      <c r="D106" s="36"/>
      <c r="E106" s="35"/>
      <c r="F106" s="46">
        <v>9216</v>
      </c>
      <c r="G106" s="45"/>
      <c r="H106" s="45"/>
      <c r="I106" s="44"/>
    </row>
    <row r="107" spans="1:9" ht="36" customHeight="1" x14ac:dyDescent="0.2">
      <c r="A107" s="117" t="s">
        <v>133</v>
      </c>
      <c r="B107" s="37" t="s">
        <v>143</v>
      </c>
      <c r="C107" s="36"/>
      <c r="D107" s="36"/>
      <c r="E107" s="35"/>
      <c r="F107" s="46">
        <v>30096</v>
      </c>
      <c r="G107" s="45"/>
      <c r="H107" s="45"/>
      <c r="I107" s="44"/>
    </row>
    <row r="108" spans="1:9" ht="36" customHeight="1" x14ac:dyDescent="0.2">
      <c r="A108" s="117" t="s">
        <v>133</v>
      </c>
      <c r="B108" s="37" t="s">
        <v>142</v>
      </c>
      <c r="C108" s="36"/>
      <c r="D108" s="36"/>
      <c r="E108" s="35"/>
      <c r="F108" s="46">
        <v>24120</v>
      </c>
      <c r="G108" s="45"/>
      <c r="H108" s="45"/>
      <c r="I108" s="44"/>
    </row>
    <row r="109" spans="1:9" ht="36" customHeight="1" x14ac:dyDescent="0.2">
      <c r="A109" s="117" t="s">
        <v>133</v>
      </c>
      <c r="B109" s="37" t="s">
        <v>141</v>
      </c>
      <c r="C109" s="36"/>
      <c r="D109" s="36"/>
      <c r="E109" s="35"/>
      <c r="F109" s="46">
        <v>28944</v>
      </c>
      <c r="G109" s="45"/>
      <c r="H109" s="45"/>
      <c r="I109" s="44"/>
    </row>
    <row r="110" spans="1:9" ht="36" customHeight="1" x14ac:dyDescent="0.2">
      <c r="A110" s="117" t="s">
        <v>133</v>
      </c>
      <c r="B110" s="37" t="s">
        <v>140</v>
      </c>
      <c r="C110" s="36"/>
      <c r="D110" s="36"/>
      <c r="E110" s="35"/>
      <c r="F110" s="46">
        <v>14868</v>
      </c>
      <c r="G110" s="45"/>
      <c r="H110" s="45"/>
      <c r="I110" s="44"/>
    </row>
    <row r="111" spans="1:9" ht="36" customHeight="1" x14ac:dyDescent="0.2">
      <c r="A111" s="117" t="s">
        <v>133</v>
      </c>
      <c r="B111" s="37" t="s">
        <v>139</v>
      </c>
      <c r="C111" s="36"/>
      <c r="D111" s="36"/>
      <c r="E111" s="35"/>
      <c r="F111" s="46">
        <v>12060</v>
      </c>
      <c r="G111" s="45"/>
      <c r="H111" s="45"/>
      <c r="I111" s="44"/>
    </row>
    <row r="112" spans="1:9" ht="36" customHeight="1" x14ac:dyDescent="0.2">
      <c r="A112" s="117" t="s">
        <v>133</v>
      </c>
      <c r="B112" s="37" t="s">
        <v>138</v>
      </c>
      <c r="C112" s="36"/>
      <c r="D112" s="36"/>
      <c r="E112" s="35"/>
      <c r="F112" s="46">
        <v>38952</v>
      </c>
      <c r="G112" s="45"/>
      <c r="H112" s="45"/>
      <c r="I112" s="44"/>
    </row>
    <row r="113" spans="1:9" ht="36" customHeight="1" x14ac:dyDescent="0.2">
      <c r="A113" s="117" t="s">
        <v>133</v>
      </c>
      <c r="B113" s="31" t="s">
        <v>137</v>
      </c>
      <c r="C113" s="30"/>
      <c r="D113" s="30"/>
      <c r="E113" s="29"/>
      <c r="F113" s="46">
        <v>3024</v>
      </c>
      <c r="G113" s="45"/>
      <c r="H113" s="45"/>
      <c r="I113" s="44"/>
    </row>
    <row r="114" spans="1:9" ht="36" customHeight="1" x14ac:dyDescent="0.2">
      <c r="B114" s="65" t="s">
        <v>136</v>
      </c>
      <c r="C114" s="64"/>
      <c r="D114" s="64"/>
      <c r="E114" s="63"/>
      <c r="F114" s="46">
        <v>10620</v>
      </c>
      <c r="G114" s="45"/>
      <c r="H114" s="45"/>
      <c r="I114" s="44"/>
    </row>
    <row r="115" spans="1:9" ht="36" customHeight="1" x14ac:dyDescent="0.2">
      <c r="A115" s="7"/>
      <c r="B115" s="65" t="s">
        <v>135</v>
      </c>
      <c r="C115" s="64"/>
      <c r="D115" s="64"/>
      <c r="E115" s="63"/>
      <c r="F115" s="46">
        <v>7092</v>
      </c>
      <c r="G115" s="45"/>
      <c r="H115" s="45"/>
      <c r="I115" s="44"/>
    </row>
    <row r="116" spans="1:9" ht="36" customHeight="1" x14ac:dyDescent="0.2">
      <c r="A116" s="117" t="s">
        <v>133</v>
      </c>
      <c r="B116" s="65" t="s">
        <v>134</v>
      </c>
      <c r="C116" s="64"/>
      <c r="D116" s="64"/>
      <c r="E116" s="63"/>
      <c r="F116" s="46">
        <v>38952</v>
      </c>
      <c r="G116" s="45"/>
      <c r="H116" s="45"/>
      <c r="I116" s="44"/>
    </row>
    <row r="117" spans="1:9" ht="36" customHeight="1" x14ac:dyDescent="0.2">
      <c r="A117" s="117" t="s">
        <v>133</v>
      </c>
      <c r="B117" s="37" t="s">
        <v>132</v>
      </c>
      <c r="C117" s="36"/>
      <c r="D117" s="36"/>
      <c r="E117" s="35"/>
      <c r="F117" s="46">
        <v>14868</v>
      </c>
      <c r="G117" s="45"/>
      <c r="H117" s="45"/>
      <c r="I117" s="44"/>
    </row>
    <row r="118" spans="1:9" ht="36" customHeight="1" x14ac:dyDescent="0.2">
      <c r="A118" s="117" t="s">
        <v>103</v>
      </c>
      <c r="B118" s="37" t="s">
        <v>264</v>
      </c>
      <c r="C118" s="36"/>
      <c r="D118" s="36"/>
      <c r="E118" s="35"/>
      <c r="F118" s="46">
        <v>21600</v>
      </c>
      <c r="G118" s="45"/>
      <c r="H118" s="45"/>
      <c r="I118" s="44"/>
    </row>
    <row r="119" spans="1:9" ht="36" customHeight="1" x14ac:dyDescent="0.2">
      <c r="A119" s="117" t="s">
        <v>103</v>
      </c>
      <c r="B119" s="37" t="s">
        <v>130</v>
      </c>
      <c r="C119" s="36"/>
      <c r="D119" s="36"/>
      <c r="E119" s="35"/>
      <c r="F119" s="46">
        <v>12960</v>
      </c>
      <c r="G119" s="45"/>
      <c r="H119" s="45"/>
      <c r="I119" s="44"/>
    </row>
    <row r="120" spans="1:9" ht="36" customHeight="1" x14ac:dyDescent="0.2">
      <c r="A120" s="117" t="s">
        <v>103</v>
      </c>
      <c r="B120" s="37" t="s">
        <v>262</v>
      </c>
      <c r="C120" s="36"/>
      <c r="D120" s="36"/>
      <c r="E120" s="35"/>
      <c r="F120" s="209">
        <v>21600</v>
      </c>
      <c r="G120" s="208"/>
      <c r="H120" s="208"/>
      <c r="I120" s="207"/>
    </row>
    <row r="121" spans="1:9" ht="36" customHeight="1" x14ac:dyDescent="0.2">
      <c r="A121" s="117" t="s">
        <v>103</v>
      </c>
      <c r="B121" s="37" t="s">
        <v>261</v>
      </c>
      <c r="C121" s="36"/>
      <c r="D121" s="36"/>
      <c r="E121" s="35"/>
      <c r="F121" s="46">
        <v>15120</v>
      </c>
      <c r="G121" s="45"/>
      <c r="H121" s="45"/>
      <c r="I121" s="44"/>
    </row>
    <row r="122" spans="1:9" ht="36" customHeight="1" x14ac:dyDescent="0.2">
      <c r="A122" s="117" t="s">
        <v>103</v>
      </c>
      <c r="B122" s="37" t="s">
        <v>260</v>
      </c>
      <c r="C122" s="36"/>
      <c r="D122" s="36"/>
      <c r="E122" s="35"/>
      <c r="F122" s="46">
        <v>12960</v>
      </c>
      <c r="G122" s="45"/>
      <c r="H122" s="45"/>
      <c r="I122" s="44"/>
    </row>
    <row r="123" spans="1:9" ht="36" customHeight="1" x14ac:dyDescent="0.2">
      <c r="A123" s="117" t="s">
        <v>103</v>
      </c>
      <c r="B123" s="37" t="s">
        <v>259</v>
      </c>
      <c r="C123" s="36"/>
      <c r="D123" s="36"/>
      <c r="E123" s="35"/>
      <c r="F123" s="46">
        <v>42480</v>
      </c>
      <c r="G123" s="45"/>
      <c r="H123" s="45"/>
      <c r="I123" s="44"/>
    </row>
    <row r="124" spans="1:9" ht="36" customHeight="1" x14ac:dyDescent="0.2">
      <c r="A124" s="117" t="s">
        <v>103</v>
      </c>
      <c r="B124" s="37" t="s">
        <v>258</v>
      </c>
      <c r="C124" s="36"/>
      <c r="D124" s="36"/>
      <c r="E124" s="35"/>
      <c r="F124" s="46">
        <v>33840</v>
      </c>
      <c r="G124" s="45"/>
      <c r="H124" s="45"/>
      <c r="I124" s="44"/>
    </row>
    <row r="125" spans="1:9" ht="36" customHeight="1" x14ac:dyDescent="0.2">
      <c r="A125" s="117" t="s">
        <v>103</v>
      </c>
      <c r="B125" s="58" t="s">
        <v>257</v>
      </c>
      <c r="C125" s="57"/>
      <c r="D125" s="57"/>
      <c r="E125" s="56"/>
      <c r="F125" s="55">
        <v>40608</v>
      </c>
      <c r="G125" s="54"/>
      <c r="H125" s="54"/>
      <c r="I125" s="53"/>
    </row>
    <row r="126" spans="1:9" ht="36" customHeight="1" x14ac:dyDescent="0.2">
      <c r="A126" s="117" t="s">
        <v>103</v>
      </c>
      <c r="B126" s="37" t="s">
        <v>256</v>
      </c>
      <c r="C126" s="36"/>
      <c r="D126" s="36"/>
      <c r="E126" s="35"/>
      <c r="F126" s="46">
        <v>20880</v>
      </c>
      <c r="G126" s="45"/>
      <c r="H126" s="45"/>
      <c r="I126" s="44"/>
    </row>
    <row r="127" spans="1:9" ht="36" customHeight="1" x14ac:dyDescent="0.2">
      <c r="A127" s="117" t="s">
        <v>103</v>
      </c>
      <c r="B127" s="37" t="s">
        <v>255</v>
      </c>
      <c r="C127" s="36"/>
      <c r="D127" s="36"/>
      <c r="E127" s="35"/>
      <c r="F127" s="46">
        <v>17280</v>
      </c>
      <c r="G127" s="45"/>
      <c r="H127" s="45"/>
      <c r="I127" s="44"/>
    </row>
    <row r="128" spans="1:9" ht="36" customHeight="1" x14ac:dyDescent="0.2">
      <c r="A128" s="117" t="s">
        <v>103</v>
      </c>
      <c r="B128" s="37" t="s">
        <v>254</v>
      </c>
      <c r="C128" s="36"/>
      <c r="D128" s="36"/>
      <c r="E128" s="35"/>
      <c r="F128" s="46">
        <v>54720</v>
      </c>
      <c r="G128" s="45"/>
      <c r="H128" s="45"/>
      <c r="I128" s="44"/>
    </row>
    <row r="129" spans="1:9" ht="36" customHeight="1" x14ac:dyDescent="0.2">
      <c r="A129" s="117" t="s">
        <v>103</v>
      </c>
      <c r="B129" s="37" t="s">
        <v>253</v>
      </c>
      <c r="C129" s="36"/>
      <c r="D129" s="36"/>
      <c r="E129" s="35"/>
      <c r="F129" s="46">
        <v>4320</v>
      </c>
      <c r="G129" s="45"/>
      <c r="H129" s="45"/>
      <c r="I129" s="44"/>
    </row>
    <row r="130" spans="1:9" ht="36" customHeight="1" x14ac:dyDescent="0.2">
      <c r="A130" s="117" t="s">
        <v>103</v>
      </c>
      <c r="B130" s="37" t="s">
        <v>252</v>
      </c>
      <c r="C130" s="36"/>
      <c r="D130" s="36"/>
      <c r="E130" s="35"/>
      <c r="F130" s="46">
        <v>54720</v>
      </c>
      <c r="G130" s="45"/>
      <c r="H130" s="45"/>
      <c r="I130" s="44"/>
    </row>
    <row r="131" spans="1:9" ht="36" customHeight="1" thickBot="1" x14ac:dyDescent="0.25">
      <c r="A131" s="117" t="s">
        <v>103</v>
      </c>
      <c r="B131" s="37" t="s">
        <v>251</v>
      </c>
      <c r="C131" s="36"/>
      <c r="D131" s="36"/>
      <c r="E131" s="35"/>
      <c r="F131" s="46">
        <v>20880</v>
      </c>
      <c r="G131" s="45"/>
      <c r="H131" s="45"/>
      <c r="I131" s="44"/>
    </row>
    <row r="132" spans="1:9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7"/>
    </row>
    <row r="133" spans="1:9" ht="36" customHeight="1" x14ac:dyDescent="0.2">
      <c r="B133" s="31" t="s">
        <v>116</v>
      </c>
      <c r="C133" s="30"/>
      <c r="D133" s="30"/>
      <c r="E133" s="29"/>
      <c r="F133" s="28">
        <v>28332</v>
      </c>
      <c r="G133" s="27"/>
      <c r="H133" s="27"/>
      <c r="I133" s="26"/>
    </row>
    <row r="134" spans="1:9" ht="36" customHeight="1" x14ac:dyDescent="0.2">
      <c r="B134" s="37" t="s">
        <v>115</v>
      </c>
      <c r="C134" s="36"/>
      <c r="D134" s="36"/>
      <c r="E134" s="35"/>
      <c r="F134" s="46">
        <v>56664</v>
      </c>
      <c r="G134" s="45"/>
      <c r="H134" s="45"/>
      <c r="I134" s="44"/>
    </row>
    <row r="135" spans="1:9" ht="36" customHeight="1" x14ac:dyDescent="0.2">
      <c r="B135" s="37" t="s">
        <v>114</v>
      </c>
      <c r="C135" s="36"/>
      <c r="D135" s="36"/>
      <c r="E135" s="35"/>
      <c r="F135" s="46">
        <v>70920</v>
      </c>
      <c r="G135" s="45"/>
      <c r="H135" s="45"/>
      <c r="I135" s="44"/>
    </row>
    <row r="136" spans="1:9" ht="36" customHeight="1" x14ac:dyDescent="0.2">
      <c r="B136" s="37" t="s">
        <v>113</v>
      </c>
      <c r="C136" s="36"/>
      <c r="D136" s="36"/>
      <c r="E136" s="35"/>
      <c r="F136" s="46">
        <v>1080</v>
      </c>
      <c r="G136" s="45"/>
      <c r="H136" s="45"/>
      <c r="I136" s="44"/>
    </row>
    <row r="137" spans="1:9" ht="36" customHeight="1" x14ac:dyDescent="0.2">
      <c r="B137" s="37" t="s">
        <v>112</v>
      </c>
      <c r="C137" s="36"/>
      <c r="D137" s="36"/>
      <c r="E137" s="35"/>
      <c r="F137" s="46">
        <v>42480</v>
      </c>
      <c r="G137" s="45"/>
      <c r="H137" s="45"/>
      <c r="I137" s="44"/>
    </row>
    <row r="138" spans="1:9" ht="36" customHeight="1" x14ac:dyDescent="0.2">
      <c r="B138" s="37" t="s">
        <v>111</v>
      </c>
      <c r="C138" s="36"/>
      <c r="D138" s="36"/>
      <c r="E138" s="35"/>
      <c r="F138" s="46">
        <v>84960</v>
      </c>
      <c r="G138" s="45"/>
      <c r="H138" s="45"/>
      <c r="I138" s="44"/>
    </row>
    <row r="139" spans="1:9" ht="36" customHeight="1" x14ac:dyDescent="0.2">
      <c r="B139" s="37" t="s">
        <v>110</v>
      </c>
      <c r="C139" s="36"/>
      <c r="D139" s="36"/>
      <c r="E139" s="35"/>
      <c r="F139" s="46">
        <v>106200</v>
      </c>
      <c r="G139" s="45"/>
      <c r="H139" s="45"/>
      <c r="I139" s="44"/>
    </row>
    <row r="140" spans="1:9" ht="36" customHeight="1" thickBot="1" x14ac:dyDescent="0.25">
      <c r="B140" s="43" t="s">
        <v>109</v>
      </c>
      <c r="C140" s="42"/>
      <c r="D140" s="42"/>
      <c r="E140" s="41"/>
      <c r="F140" s="123">
        <v>1440</v>
      </c>
      <c r="G140" s="122"/>
      <c r="H140" s="122"/>
      <c r="I140" s="121"/>
    </row>
    <row r="141" spans="1:9" ht="24" thickBot="1" x14ac:dyDescent="0.25">
      <c r="B141" s="25"/>
      <c r="C141" s="24"/>
      <c r="D141" s="24"/>
      <c r="E141" s="23"/>
      <c r="F141" s="22"/>
      <c r="G141" s="21"/>
      <c r="H141" s="21"/>
      <c r="I141" s="20"/>
    </row>
    <row r="142" spans="1:9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8"/>
    </row>
    <row r="143" spans="1:9" ht="36" customHeight="1" thickBot="1" x14ac:dyDescent="0.25">
      <c r="B143" s="37" t="s">
        <v>107</v>
      </c>
      <c r="C143" s="36"/>
      <c r="D143" s="36"/>
      <c r="E143" s="35"/>
      <c r="F143" s="46">
        <v>30096</v>
      </c>
      <c r="G143" s="45"/>
      <c r="H143" s="45"/>
      <c r="I143" s="44"/>
    </row>
    <row r="144" spans="1:9" ht="24" thickBot="1" x14ac:dyDescent="0.25">
      <c r="B144" s="25"/>
      <c r="C144" s="24"/>
      <c r="D144" s="24"/>
      <c r="E144" s="23"/>
      <c r="F144" s="22"/>
      <c r="G144" s="21"/>
      <c r="H144" s="21"/>
      <c r="I144" s="20"/>
    </row>
    <row r="145" spans="1:9" ht="36" customHeight="1" thickBot="1" x14ac:dyDescent="0.25">
      <c r="B145" s="31" t="s">
        <v>250</v>
      </c>
      <c r="C145" s="30"/>
      <c r="D145" s="30"/>
      <c r="E145" s="29"/>
      <c r="F145" s="123"/>
      <c r="G145" s="122"/>
      <c r="H145" s="122"/>
      <c r="I145" s="121"/>
    </row>
    <row r="146" spans="1:9" ht="24" thickBot="1" x14ac:dyDescent="0.25">
      <c r="B146" s="25"/>
      <c r="C146" s="24"/>
      <c r="D146" s="24"/>
      <c r="E146" s="23"/>
      <c r="F146" s="22"/>
      <c r="G146" s="21"/>
      <c r="H146" s="21"/>
      <c r="I146" s="20"/>
    </row>
    <row r="147" spans="1:9" ht="18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</row>
    <row r="148" spans="1:9" ht="27" customHeight="1" x14ac:dyDescent="0.2">
      <c r="A148" s="10" t="s">
        <v>103</v>
      </c>
      <c r="B148" s="14" t="s">
        <v>347</v>
      </c>
      <c r="C148" s="14"/>
      <c r="D148" s="14"/>
      <c r="E148" s="14"/>
      <c r="F148" s="14"/>
      <c r="G148" s="14"/>
      <c r="H148" s="14"/>
      <c r="I148" s="14"/>
    </row>
    <row r="149" spans="1:9" ht="27" customHeight="1" x14ac:dyDescent="0.2">
      <c r="A149" s="10"/>
      <c r="B149" s="14" t="s">
        <v>297</v>
      </c>
      <c r="C149" s="14"/>
      <c r="D149" s="14"/>
      <c r="E149" s="14"/>
      <c r="F149" s="14"/>
      <c r="G149" s="14"/>
      <c r="H149" s="14"/>
      <c r="I149" s="14"/>
    </row>
    <row r="150" spans="1:9" ht="40.5" customHeight="1" x14ac:dyDescent="0.2">
      <c r="A150" s="10"/>
      <c r="B150" s="12" t="s">
        <v>100</v>
      </c>
      <c r="C150" s="12"/>
      <c r="D150" s="12"/>
      <c r="E150" s="12"/>
      <c r="F150" s="12"/>
      <c r="G150" s="12"/>
      <c r="H150" s="12"/>
      <c r="I150" s="12"/>
    </row>
    <row r="151" spans="1:9" ht="18" customHeight="1" x14ac:dyDescent="0.2">
      <c r="A151" s="7"/>
    </row>
  </sheetData>
  <sheetProtection selectLockedCells="1" selectUnlockedCells="1"/>
  <mergeCells count="290">
    <mergeCell ref="B104:E104"/>
    <mergeCell ref="F104:I104"/>
    <mergeCell ref="B96:E96"/>
    <mergeCell ref="F96:I96"/>
    <mergeCell ref="B97:E97"/>
    <mergeCell ref="F97:I97"/>
    <mergeCell ref="B101:E101"/>
    <mergeCell ref="F101:I101"/>
    <mergeCell ref="B102:E102"/>
    <mergeCell ref="F102:I102"/>
    <mergeCell ref="F143:I143"/>
    <mergeCell ref="F19:I19"/>
    <mergeCell ref="F23:I23"/>
    <mergeCell ref="F24:I24"/>
    <mergeCell ref="F28:I28"/>
    <mergeCell ref="F29:I29"/>
    <mergeCell ref="F131:I131"/>
    <mergeCell ref="F134:I134"/>
    <mergeCell ref="B129:E129"/>
    <mergeCell ref="F129:I129"/>
    <mergeCell ref="B130:E130"/>
    <mergeCell ref="F130:I130"/>
    <mergeCell ref="B141:E141"/>
    <mergeCell ref="F141:I141"/>
    <mergeCell ref="B131:E131"/>
    <mergeCell ref="B134:E134"/>
    <mergeCell ref="B144:E144"/>
    <mergeCell ref="F144:I144"/>
    <mergeCell ref="B132:E132"/>
    <mergeCell ref="F132:I132"/>
    <mergeCell ref="B133:E133"/>
    <mergeCell ref="F133:I133"/>
    <mergeCell ref="B135:E135"/>
    <mergeCell ref="F135:I135"/>
    <mergeCell ref="B142:I142"/>
    <mergeCell ref="B143:E143"/>
    <mergeCell ref="B106:E106"/>
    <mergeCell ref="F106:I106"/>
    <mergeCell ref="B108:E108"/>
    <mergeCell ref="F108:I108"/>
    <mergeCell ref="B115:E115"/>
    <mergeCell ref="F115:I115"/>
    <mergeCell ref="B98:E98"/>
    <mergeCell ref="F98:I98"/>
    <mergeCell ref="B99:E99"/>
    <mergeCell ref="F99:I99"/>
    <mergeCell ref="B148:I148"/>
    <mergeCell ref="B149:I149"/>
    <mergeCell ref="B136:E136"/>
    <mergeCell ref="F136:I136"/>
    <mergeCell ref="B105:E105"/>
    <mergeCell ref="F105:I105"/>
    <mergeCell ref="B103:E103"/>
    <mergeCell ref="F103:I103"/>
    <mergeCell ref="B93:E93"/>
    <mergeCell ref="F93:I93"/>
    <mergeCell ref="B94:E94"/>
    <mergeCell ref="F94:I94"/>
    <mergeCell ref="B95:E95"/>
    <mergeCell ref="F95:I95"/>
    <mergeCell ref="B100:E100"/>
    <mergeCell ref="F100:I100"/>
    <mergeCell ref="B87:E87"/>
    <mergeCell ref="F87:I87"/>
    <mergeCell ref="B88:E88"/>
    <mergeCell ref="F88:I88"/>
    <mergeCell ref="B89:E89"/>
    <mergeCell ref="F89:I89"/>
    <mergeCell ref="B90:E90"/>
    <mergeCell ref="F90:I90"/>
    <mergeCell ref="B91:E91"/>
    <mergeCell ref="F91:I91"/>
    <mergeCell ref="B92:E92"/>
    <mergeCell ref="F92:I92"/>
    <mergeCell ref="B81:E81"/>
    <mergeCell ref="F81:I81"/>
    <mergeCell ref="B82:E82"/>
    <mergeCell ref="F82:I82"/>
    <mergeCell ref="B83:E83"/>
    <mergeCell ref="F83:I83"/>
    <mergeCell ref="B84:E84"/>
    <mergeCell ref="F84:I84"/>
    <mergeCell ref="B85:E85"/>
    <mergeCell ref="F85:I85"/>
    <mergeCell ref="B86:E86"/>
    <mergeCell ref="F86:I86"/>
    <mergeCell ref="B75:E75"/>
    <mergeCell ref="F75:I75"/>
    <mergeCell ref="B76:E76"/>
    <mergeCell ref="F76:I76"/>
    <mergeCell ref="B77:E77"/>
    <mergeCell ref="F77:I77"/>
    <mergeCell ref="B78:E78"/>
    <mergeCell ref="F78:I78"/>
    <mergeCell ref="B79:E79"/>
    <mergeCell ref="F79:I79"/>
    <mergeCell ref="B80:E80"/>
    <mergeCell ref="F80:I80"/>
    <mergeCell ref="B69:E69"/>
    <mergeCell ref="F69:I69"/>
    <mergeCell ref="B70:E70"/>
    <mergeCell ref="F70:I70"/>
    <mergeCell ref="B71:E71"/>
    <mergeCell ref="F71:I71"/>
    <mergeCell ref="B72:E72"/>
    <mergeCell ref="F72:I72"/>
    <mergeCell ref="B73:E73"/>
    <mergeCell ref="F73:I73"/>
    <mergeCell ref="B74:E74"/>
    <mergeCell ref="F74:I74"/>
    <mergeCell ref="B63:E63"/>
    <mergeCell ref="F63:I63"/>
    <mergeCell ref="B64:E64"/>
    <mergeCell ref="F64:I64"/>
    <mergeCell ref="B65:E65"/>
    <mergeCell ref="F65:I65"/>
    <mergeCell ref="B66:E66"/>
    <mergeCell ref="F66:I66"/>
    <mergeCell ref="B67:E67"/>
    <mergeCell ref="F67:I67"/>
    <mergeCell ref="B68:E68"/>
    <mergeCell ref="F68:I68"/>
    <mergeCell ref="B57:E57"/>
    <mergeCell ref="F57:I57"/>
    <mergeCell ref="B58:E58"/>
    <mergeCell ref="F58:I58"/>
    <mergeCell ref="B59:E59"/>
    <mergeCell ref="F59:I59"/>
    <mergeCell ref="B60:E60"/>
    <mergeCell ref="F60:I60"/>
    <mergeCell ref="B61:E61"/>
    <mergeCell ref="F61:I61"/>
    <mergeCell ref="B62:E62"/>
    <mergeCell ref="F62:I62"/>
    <mergeCell ref="B51:E51"/>
    <mergeCell ref="F51:I51"/>
    <mergeCell ref="B52:E52"/>
    <mergeCell ref="F52:I52"/>
    <mergeCell ref="B53:E53"/>
    <mergeCell ref="F53:I53"/>
    <mergeCell ref="B54:E54"/>
    <mergeCell ref="F54:I54"/>
    <mergeCell ref="B55:E55"/>
    <mergeCell ref="F55:I55"/>
    <mergeCell ref="B56:E56"/>
    <mergeCell ref="F56:I56"/>
    <mergeCell ref="B50:E50"/>
    <mergeCell ref="F50:I50"/>
    <mergeCell ref="B45:E45"/>
    <mergeCell ref="F45:I45"/>
    <mergeCell ref="B46:E46"/>
    <mergeCell ref="F46:I46"/>
    <mergeCell ref="B47:E47"/>
    <mergeCell ref="F47:I47"/>
    <mergeCell ref="F40:I40"/>
    <mergeCell ref="B41:E41"/>
    <mergeCell ref="F41:I41"/>
    <mergeCell ref="B48:E48"/>
    <mergeCell ref="F48:I48"/>
    <mergeCell ref="B49:E49"/>
    <mergeCell ref="F49:I49"/>
    <mergeCell ref="F35:I35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18:I18"/>
    <mergeCell ref="B30:E30"/>
    <mergeCell ref="F30:I30"/>
    <mergeCell ref="B31:E31"/>
    <mergeCell ref="F31:I31"/>
    <mergeCell ref="B32:E32"/>
    <mergeCell ref="F32:I32"/>
    <mergeCell ref="B26:E26"/>
    <mergeCell ref="F26:I26"/>
    <mergeCell ref="B27:E27"/>
    <mergeCell ref="B14:E14"/>
    <mergeCell ref="B12:E12"/>
    <mergeCell ref="F8:I8"/>
    <mergeCell ref="F9:I9"/>
    <mergeCell ref="F13:I13"/>
    <mergeCell ref="F14:I14"/>
    <mergeCell ref="B15:E15"/>
    <mergeCell ref="F15:I15"/>
    <mergeCell ref="B16:E16"/>
    <mergeCell ref="F16:I16"/>
    <mergeCell ref="B10:E10"/>
    <mergeCell ref="F10:I10"/>
    <mergeCell ref="B11:E11"/>
    <mergeCell ref="F11:I11"/>
    <mergeCell ref="F12:I12"/>
    <mergeCell ref="B13:E13"/>
    <mergeCell ref="B1:I1"/>
    <mergeCell ref="F2:I2"/>
    <mergeCell ref="B4:I4"/>
    <mergeCell ref="B5:E5"/>
    <mergeCell ref="F5:I5"/>
    <mergeCell ref="B3:E3"/>
    <mergeCell ref="F20:I20"/>
    <mergeCell ref="B21:E21"/>
    <mergeCell ref="B112:E112"/>
    <mergeCell ref="F112:I112"/>
    <mergeCell ref="B107:E107"/>
    <mergeCell ref="F21:I21"/>
    <mergeCell ref="F27:I27"/>
    <mergeCell ref="B28:E28"/>
    <mergeCell ref="B29:E29"/>
    <mergeCell ref="B36:E36"/>
    <mergeCell ref="F17:I17"/>
    <mergeCell ref="B22:E22"/>
    <mergeCell ref="F22:I22"/>
    <mergeCell ref="B23:E23"/>
    <mergeCell ref="B24:E24"/>
    <mergeCell ref="B25:E25"/>
    <mergeCell ref="F25:I25"/>
    <mergeCell ref="B18:E18"/>
    <mergeCell ref="B19:E19"/>
    <mergeCell ref="B20:E20"/>
    <mergeCell ref="F113:I113"/>
    <mergeCell ref="B116:E116"/>
    <mergeCell ref="F116:I116"/>
    <mergeCell ref="B6:E6"/>
    <mergeCell ref="F6:I6"/>
    <mergeCell ref="B7:E7"/>
    <mergeCell ref="F7:I7"/>
    <mergeCell ref="B8:E8"/>
    <mergeCell ref="B9:E9"/>
    <mergeCell ref="B17:E17"/>
    <mergeCell ref="F107:I107"/>
    <mergeCell ref="B114:E114"/>
    <mergeCell ref="F114:I114"/>
    <mergeCell ref="B110:E110"/>
    <mergeCell ref="F110:I110"/>
    <mergeCell ref="B109:E109"/>
    <mergeCell ref="F109:I109"/>
    <mergeCell ref="B111:E111"/>
    <mergeCell ref="F111:I111"/>
    <mergeCell ref="B113:E113"/>
    <mergeCell ref="B118:E118"/>
    <mergeCell ref="F118:I118"/>
    <mergeCell ref="F117:I117"/>
    <mergeCell ref="B117:E117"/>
    <mergeCell ref="B121:E121"/>
    <mergeCell ref="F121:I121"/>
    <mergeCell ref="B120:E120"/>
    <mergeCell ref="F120:I120"/>
    <mergeCell ref="B127:E127"/>
    <mergeCell ref="B128:E128"/>
    <mergeCell ref="F125:I125"/>
    <mergeCell ref="F127:I127"/>
    <mergeCell ref="F128:I128"/>
    <mergeCell ref="B119:E119"/>
    <mergeCell ref="F119:I119"/>
    <mergeCell ref="B122:E122"/>
    <mergeCell ref="F122:I122"/>
    <mergeCell ref="F139:I139"/>
    <mergeCell ref="B140:E140"/>
    <mergeCell ref="F140:I140"/>
    <mergeCell ref="B138:E138"/>
    <mergeCell ref="F138:I138"/>
    <mergeCell ref="B124:E124"/>
    <mergeCell ref="F124:I124"/>
    <mergeCell ref="B126:E126"/>
    <mergeCell ref="F126:I126"/>
    <mergeCell ref="B125:E125"/>
    <mergeCell ref="B150:I150"/>
    <mergeCell ref="B145:E145"/>
    <mergeCell ref="F145:I145"/>
    <mergeCell ref="B146:E146"/>
    <mergeCell ref="F123:I123"/>
    <mergeCell ref="B123:E123"/>
    <mergeCell ref="F146:I146"/>
    <mergeCell ref="B137:E137"/>
    <mergeCell ref="F137:I137"/>
    <mergeCell ref="B139:E139"/>
  </mergeCells>
  <pageMargins left="0.70866141732283472" right="0.70866141732283472" top="0" bottom="0.74803149606299213" header="0.51181102362204722" footer="0.51181102362204722"/>
  <pageSetup paperSize="9" scale="40" firstPageNumber="0" fitToHeight="5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3.5703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66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15868.8</v>
      </c>
      <c r="G8" s="98">
        <f>H8*1.1</f>
        <v>14546.400000000001</v>
      </c>
      <c r="H8" s="98">
        <v>13224</v>
      </c>
      <c r="I8" s="98">
        <f>H8*0.75</f>
        <v>9918</v>
      </c>
      <c r="J8" s="98">
        <f>H8*0.5</f>
        <v>6612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22464</v>
      </c>
      <c r="G9" s="96">
        <f>H9*1.1</f>
        <v>20592</v>
      </c>
      <c r="H9" s="96">
        <v>18720</v>
      </c>
      <c r="I9" s="96">
        <f>H9*0.75</f>
        <v>14040</v>
      </c>
      <c r="J9" s="96">
        <f>H9*0.5</f>
        <v>9360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20390.399999999998</v>
      </c>
      <c r="G10" s="96">
        <f>H10*1.1</f>
        <v>18691.2</v>
      </c>
      <c r="H10" s="96">
        <v>16992</v>
      </c>
      <c r="I10" s="96">
        <f>H10*0.75</f>
        <v>12744</v>
      </c>
      <c r="J10" s="96">
        <f>H10*0.5</f>
        <v>8496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28800</v>
      </c>
      <c r="G11" s="94">
        <f>H11*1.1</f>
        <v>26400.000000000004</v>
      </c>
      <c r="H11" s="94">
        <v>24000</v>
      </c>
      <c r="I11" s="94">
        <f>H11*0.75</f>
        <v>18000</v>
      </c>
      <c r="J11" s="94">
        <f>H11*0.5</f>
        <v>12000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4032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5760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960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1344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1416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2016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4224 до 168960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4224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8448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12672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16896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21120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25344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29568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33792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38016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42240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46464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50688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54912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59136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63360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67584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71808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76032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80256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84480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8448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16896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25344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33792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42240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50688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59136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67584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76032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84480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92928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101376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109824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118272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126720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135168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143616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152064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160512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168960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5208 до 90816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5208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8040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10560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14784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19008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23232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27456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31680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35904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40128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44352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48576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52800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57024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61248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65472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69696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73920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78144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82368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86592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90816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960 до 22416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2832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5208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1416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22416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4488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13440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960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960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1920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2880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15816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2016 до 47664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14160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1416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7080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15120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14745.599999999999</v>
      </c>
      <c r="G104" s="172">
        <f>H104*1.1</f>
        <v>13516.800000000001</v>
      </c>
      <c r="H104" s="172">
        <v>12288</v>
      </c>
      <c r="I104" s="172">
        <f>H104*0.75</f>
        <v>9216</v>
      </c>
      <c r="J104" s="171">
        <f>H104*0.5</f>
        <v>6144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13800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15120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39648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14640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17568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21000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28080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47664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2016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9912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8040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47664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21000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10080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21600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20736</v>
      </c>
      <c r="G120" s="172">
        <f>H120*1.1</f>
        <v>19008</v>
      </c>
      <c r="H120" s="172">
        <v>17280</v>
      </c>
      <c r="I120" s="172">
        <f>H120*0.75</f>
        <v>12960</v>
      </c>
      <c r="J120" s="171">
        <f>H120*0.5</f>
        <v>8640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19680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21600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55680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20640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24768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29760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39360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67200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2880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67200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29760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22176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44400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55464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720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33360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66552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83304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1200</v>
      </c>
      <c r="G140" s="33"/>
      <c r="H140" s="33"/>
      <c r="I140" s="33"/>
      <c r="J140" s="32"/>
    </row>
    <row r="141" spans="1:10" ht="24" customHeight="1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B143" s="222" t="s">
        <v>107</v>
      </c>
      <c r="C143" s="221"/>
      <c r="D143" s="221"/>
      <c r="E143" s="184"/>
      <c r="F143" s="220">
        <v>20064</v>
      </c>
      <c r="G143" s="219"/>
      <c r="H143" s="219"/>
      <c r="I143" s="219"/>
      <c r="J143" s="218"/>
    </row>
    <row r="144" spans="1:10" ht="24" thickBot="1" x14ac:dyDescent="0.25">
      <c r="A144" s="10"/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A146" s="10"/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18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67.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0.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7" customHeight="1" x14ac:dyDescent="0.2">
      <c r="A150" s="10" t="s">
        <v>103</v>
      </c>
      <c r="B150" s="14" t="s">
        <v>102</v>
      </c>
      <c r="C150" s="14"/>
      <c r="D150" s="14"/>
      <c r="E150" s="14"/>
      <c r="F150" s="14"/>
      <c r="G150" s="14"/>
      <c r="H150" s="14"/>
      <c r="I150" s="14"/>
      <c r="J150" s="14"/>
    </row>
    <row r="151" spans="1:10" ht="27" customHeight="1" x14ac:dyDescent="0.2">
      <c r="A151" s="10"/>
      <c r="B151" s="14" t="s">
        <v>101</v>
      </c>
      <c r="C151" s="14"/>
      <c r="D151" s="14"/>
      <c r="E151" s="14"/>
      <c r="F151" s="14"/>
      <c r="G151" s="14"/>
      <c r="H151" s="14"/>
      <c r="I151" s="14"/>
      <c r="J151" s="14"/>
    </row>
    <row r="152" spans="1:10" ht="40.5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18" customHeight="1" x14ac:dyDescent="0.2">
      <c r="A153" s="10"/>
    </row>
  </sheetData>
  <sheetProtection selectLockedCells="1" selectUnlockedCells="1"/>
  <mergeCells count="285">
    <mergeCell ref="B24:E24"/>
    <mergeCell ref="F112:J112"/>
    <mergeCell ref="F20:J20"/>
    <mergeCell ref="B21:E21"/>
    <mergeCell ref="F21:J21"/>
    <mergeCell ref="B16:E16"/>
    <mergeCell ref="B17:E17"/>
    <mergeCell ref="F17:J17"/>
    <mergeCell ref="B30:E30"/>
    <mergeCell ref="F30:J30"/>
    <mergeCell ref="B22:E22"/>
    <mergeCell ref="B3:E3"/>
    <mergeCell ref="B150:J150"/>
    <mergeCell ref="B151:J151"/>
    <mergeCell ref="B152:J152"/>
    <mergeCell ref="F16:J16"/>
    <mergeCell ref="F18:J18"/>
    <mergeCell ref="F19:J19"/>
    <mergeCell ref="F23:J23"/>
    <mergeCell ref="F24:J24"/>
    <mergeCell ref="F28:J28"/>
    <mergeCell ref="F13:J13"/>
    <mergeCell ref="F14:J14"/>
    <mergeCell ref="B1:J1"/>
    <mergeCell ref="F2:J2"/>
    <mergeCell ref="B4:J4"/>
    <mergeCell ref="B5:E5"/>
    <mergeCell ref="F5:J5"/>
    <mergeCell ref="B6:E6"/>
    <mergeCell ref="B7:E7"/>
    <mergeCell ref="F7:J7"/>
    <mergeCell ref="B8:E8"/>
    <mergeCell ref="B9:E9"/>
    <mergeCell ref="B14:E14"/>
    <mergeCell ref="B15:E15"/>
    <mergeCell ref="F15:J15"/>
    <mergeCell ref="B10:E10"/>
    <mergeCell ref="B11:E11"/>
    <mergeCell ref="F12:J12"/>
    <mergeCell ref="B13:E13"/>
    <mergeCell ref="B12:E12"/>
    <mergeCell ref="F26:J26"/>
    <mergeCell ref="B27:E27"/>
    <mergeCell ref="F27:J27"/>
    <mergeCell ref="B28:E28"/>
    <mergeCell ref="B29:E29"/>
    <mergeCell ref="B19:E19"/>
    <mergeCell ref="B20:E20"/>
    <mergeCell ref="F29:J29"/>
    <mergeCell ref="F22:J22"/>
    <mergeCell ref="B23:E23"/>
    <mergeCell ref="B25:E25"/>
    <mergeCell ref="F25:J25"/>
    <mergeCell ref="B18:E18"/>
    <mergeCell ref="B36:E36"/>
    <mergeCell ref="F36:J36"/>
    <mergeCell ref="B31:E31"/>
    <mergeCell ref="F31:J31"/>
    <mergeCell ref="B32:E32"/>
    <mergeCell ref="F32:J32"/>
    <mergeCell ref="B26:E2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99:E99"/>
    <mergeCell ref="F99:J9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100:E100"/>
    <mergeCell ref="F100:J100"/>
    <mergeCell ref="B98:E98"/>
    <mergeCell ref="F98:J98"/>
    <mergeCell ref="B102:E102"/>
    <mergeCell ref="F102:J102"/>
    <mergeCell ref="B103:E103"/>
    <mergeCell ref="F103:J103"/>
    <mergeCell ref="B104:E104"/>
    <mergeCell ref="B110:E110"/>
    <mergeCell ref="F110:J110"/>
    <mergeCell ref="B109:E109"/>
    <mergeCell ref="F109:J109"/>
    <mergeCell ref="F107:J107"/>
    <mergeCell ref="B116:E116"/>
    <mergeCell ref="F116:J116"/>
    <mergeCell ref="B118:E118"/>
    <mergeCell ref="B119:E119"/>
    <mergeCell ref="F118:J118"/>
    <mergeCell ref="F119:J119"/>
    <mergeCell ref="B121:E121"/>
    <mergeCell ref="F121:J121"/>
    <mergeCell ref="B107:E107"/>
    <mergeCell ref="B112:E112"/>
    <mergeCell ref="B113:E113"/>
    <mergeCell ref="F113:J113"/>
    <mergeCell ref="B114:E114"/>
    <mergeCell ref="F114:J114"/>
    <mergeCell ref="B115:E115"/>
    <mergeCell ref="F115:J115"/>
    <mergeCell ref="B111:E111"/>
    <mergeCell ref="F111:J111"/>
    <mergeCell ref="B105:E105"/>
    <mergeCell ref="F105:J105"/>
    <mergeCell ref="B106:E106"/>
    <mergeCell ref="F106:J106"/>
    <mergeCell ref="B108:E108"/>
    <mergeCell ref="F108:J108"/>
    <mergeCell ref="B122:E122"/>
    <mergeCell ref="F122:J122"/>
    <mergeCell ref="B124:E124"/>
    <mergeCell ref="F124:J124"/>
    <mergeCell ref="F125:J125"/>
    <mergeCell ref="F123:J123"/>
    <mergeCell ref="B123:E123"/>
    <mergeCell ref="B125:E125"/>
    <mergeCell ref="F131:J131"/>
    <mergeCell ref="B139:E139"/>
    <mergeCell ref="B128:E128"/>
    <mergeCell ref="B136:E136"/>
    <mergeCell ref="F136:J136"/>
    <mergeCell ref="F117:J117"/>
    <mergeCell ref="B117:E117"/>
    <mergeCell ref="B120:E120"/>
    <mergeCell ref="B126:E126"/>
    <mergeCell ref="F126:J126"/>
    <mergeCell ref="F127:J127"/>
    <mergeCell ref="F128:J128"/>
    <mergeCell ref="B127:E127"/>
    <mergeCell ref="F140:J140"/>
    <mergeCell ref="B137:E137"/>
    <mergeCell ref="F137:J137"/>
    <mergeCell ref="B138:E138"/>
    <mergeCell ref="F138:J138"/>
    <mergeCell ref="B132:E132"/>
    <mergeCell ref="F132:J132"/>
    <mergeCell ref="B144:E144"/>
    <mergeCell ref="F144:J144"/>
    <mergeCell ref="B134:E134"/>
    <mergeCell ref="F134:J134"/>
    <mergeCell ref="B130:E130"/>
    <mergeCell ref="B141:E141"/>
    <mergeCell ref="F141:J141"/>
    <mergeCell ref="B142:J142"/>
    <mergeCell ref="B143:E143"/>
    <mergeCell ref="F143:J143"/>
    <mergeCell ref="F139:J139"/>
    <mergeCell ref="B140:E140"/>
    <mergeCell ref="B129:E129"/>
    <mergeCell ref="F129:J129"/>
    <mergeCell ref="B135:E135"/>
    <mergeCell ref="F135:J135"/>
    <mergeCell ref="B133:E133"/>
    <mergeCell ref="F133:J133"/>
    <mergeCell ref="F130:J130"/>
    <mergeCell ref="B131:E131"/>
    <mergeCell ref="B149:J149"/>
    <mergeCell ref="B148:J148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7.285156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65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32313.599999999999</v>
      </c>
      <c r="G8" s="98">
        <f>H8*1.1</f>
        <v>29620.800000000003</v>
      </c>
      <c r="H8" s="98">
        <v>26928</v>
      </c>
      <c r="I8" s="98">
        <f>H8*0.75</f>
        <v>20196</v>
      </c>
      <c r="J8" s="98">
        <f>H8*0.5</f>
        <v>13464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45792</v>
      </c>
      <c r="G9" s="96">
        <f>H9*1.1</f>
        <v>41976</v>
      </c>
      <c r="H9" s="96">
        <v>38160</v>
      </c>
      <c r="I9" s="96">
        <f>H9*0.75</f>
        <v>28620</v>
      </c>
      <c r="J9" s="96">
        <f>H9*0.5</f>
        <v>19080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39096</v>
      </c>
      <c r="G10" s="96">
        <f>H10*1.1</f>
        <v>35838</v>
      </c>
      <c r="H10" s="96">
        <v>32580</v>
      </c>
      <c r="I10" s="96">
        <f>H10*0.75</f>
        <v>24435</v>
      </c>
      <c r="J10" s="96">
        <f>H10*0.5</f>
        <v>16290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55296</v>
      </c>
      <c r="G11" s="94">
        <f>H11*1.1</f>
        <v>50688.000000000007</v>
      </c>
      <c r="H11" s="94">
        <v>46080</v>
      </c>
      <c r="I11" s="94">
        <f>H11*0.75</f>
        <v>34560</v>
      </c>
      <c r="J11" s="94">
        <f>H11*0.5</f>
        <v>23040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6048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8640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720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1008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1440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2016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2844 до 113760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2844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5688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8532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11376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14220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17064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19908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22752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25596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28440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31284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34128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36972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39816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42660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45504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48348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51192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54036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56880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5688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11376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17064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22752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28440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34128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39816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45504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51192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56880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62568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68256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73944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79632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85320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91008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96696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102384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108072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113760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7110 до 61146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7812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12060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7110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9954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12798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15642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18486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21330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24174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27018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29862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32706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35550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38394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41238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44082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46926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49770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52614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55458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58302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61146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1080 до 33624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4248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16992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1080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33624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6732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20160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1440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1440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2880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4320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23724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3024 до 50544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14400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1440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24840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18072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12744</v>
      </c>
      <c r="G104" s="172">
        <f>H104*1.1</f>
        <v>11682.000000000002</v>
      </c>
      <c r="H104" s="172">
        <v>10620</v>
      </c>
      <c r="I104" s="172">
        <f>H104*0.75</f>
        <v>7965</v>
      </c>
      <c r="J104" s="171">
        <f>H104*0.5</f>
        <v>5310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13464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18072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14868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42120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50544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10620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14868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20880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3024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10620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7092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36108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8856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35280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25920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18144</v>
      </c>
      <c r="G120" s="172">
        <f>H120*1.1</f>
        <v>16632</v>
      </c>
      <c r="H120" s="172">
        <v>15120</v>
      </c>
      <c r="I120" s="172">
        <f>H120*0.75</f>
        <v>11340</v>
      </c>
      <c r="J120" s="171">
        <f>H120*0.5</f>
        <v>7560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19440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25920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20880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59040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70848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15120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20880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29520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4320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51120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12960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33264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66600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83196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1080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50040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99828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124956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1800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34">
        <v>30096</v>
      </c>
      <c r="G143" s="33"/>
      <c r="H143" s="33"/>
      <c r="I143" s="33"/>
      <c r="J143" s="32"/>
    </row>
    <row r="144" spans="1:10" ht="24" thickBot="1" x14ac:dyDescent="0.25">
      <c r="A144" s="10"/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A146" s="10"/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18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67.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0.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7" customHeight="1" x14ac:dyDescent="0.2">
      <c r="A150" s="10" t="s">
        <v>103</v>
      </c>
      <c r="B150" s="14" t="s">
        <v>102</v>
      </c>
      <c r="C150" s="14"/>
      <c r="D150" s="14"/>
      <c r="E150" s="14"/>
      <c r="F150" s="14"/>
      <c r="G150" s="14"/>
      <c r="H150" s="14"/>
      <c r="I150" s="14"/>
      <c r="J150" s="14"/>
    </row>
    <row r="151" spans="1:10" ht="27" customHeight="1" x14ac:dyDescent="0.2">
      <c r="A151" s="10"/>
      <c r="B151" s="14" t="s">
        <v>101</v>
      </c>
      <c r="C151" s="14"/>
      <c r="D151" s="14"/>
      <c r="E151" s="14"/>
      <c r="F151" s="14"/>
      <c r="G151" s="14"/>
      <c r="H151" s="14"/>
      <c r="I151" s="14"/>
      <c r="J151" s="14"/>
    </row>
    <row r="152" spans="1:10" ht="40.5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18" customHeight="1" x14ac:dyDescent="0.2">
      <c r="A153" s="10"/>
    </row>
  </sheetData>
  <sheetProtection selectLockedCells="1" selectUnlockedCells="1"/>
  <mergeCells count="285">
    <mergeCell ref="F143:J143"/>
    <mergeCell ref="B146:E146"/>
    <mergeCell ref="F146:J146"/>
    <mergeCell ref="B148:J148"/>
    <mergeCell ref="B150:J150"/>
    <mergeCell ref="B130:E130"/>
    <mergeCell ref="F130:J130"/>
    <mergeCell ref="B131:E131"/>
    <mergeCell ref="F131:J131"/>
    <mergeCell ref="B122:E122"/>
    <mergeCell ref="F122:J122"/>
    <mergeCell ref="B124:E124"/>
    <mergeCell ref="F124:J124"/>
    <mergeCell ref="B126:E126"/>
    <mergeCell ref="F19:J19"/>
    <mergeCell ref="F23:J23"/>
    <mergeCell ref="B16:E16"/>
    <mergeCell ref="B17:E17"/>
    <mergeCell ref="F17:J17"/>
    <mergeCell ref="B129:E129"/>
    <mergeCell ref="F129:J129"/>
    <mergeCell ref="B145:E145"/>
    <mergeCell ref="F145:J145"/>
    <mergeCell ref="B151:J151"/>
    <mergeCell ref="B6:E6"/>
    <mergeCell ref="B7:E7"/>
    <mergeCell ref="F7:J7"/>
    <mergeCell ref="F13:J13"/>
    <mergeCell ref="F14:J14"/>
    <mergeCell ref="F16:J16"/>
    <mergeCell ref="F18:J18"/>
    <mergeCell ref="B138:E138"/>
    <mergeCell ref="F138:J138"/>
    <mergeCell ref="B136:E136"/>
    <mergeCell ref="F136:J136"/>
    <mergeCell ref="B144:E144"/>
    <mergeCell ref="F144:J144"/>
    <mergeCell ref="B141:E141"/>
    <mergeCell ref="F141:J141"/>
    <mergeCell ref="B142:J142"/>
    <mergeCell ref="B143:E143"/>
    <mergeCell ref="F132:J132"/>
    <mergeCell ref="B133:E133"/>
    <mergeCell ref="F133:J133"/>
    <mergeCell ref="B135:E135"/>
    <mergeCell ref="F135:J135"/>
    <mergeCell ref="B134:E134"/>
    <mergeCell ref="F134:J134"/>
    <mergeCell ref="B123:E123"/>
    <mergeCell ref="B152:J152"/>
    <mergeCell ref="B149:J149"/>
    <mergeCell ref="B137:E137"/>
    <mergeCell ref="F137:J137"/>
    <mergeCell ref="B139:E139"/>
    <mergeCell ref="F139:J139"/>
    <mergeCell ref="B140:E140"/>
    <mergeCell ref="F140:J140"/>
    <mergeCell ref="B132:E132"/>
    <mergeCell ref="B116:E116"/>
    <mergeCell ref="F116:J116"/>
    <mergeCell ref="F126:J126"/>
    <mergeCell ref="B125:E125"/>
    <mergeCell ref="B127:E127"/>
    <mergeCell ref="B128:E128"/>
    <mergeCell ref="F125:J125"/>
    <mergeCell ref="F127:J127"/>
    <mergeCell ref="F128:J128"/>
    <mergeCell ref="F123:J123"/>
    <mergeCell ref="B118:E118"/>
    <mergeCell ref="B119:E119"/>
    <mergeCell ref="F117:J117"/>
    <mergeCell ref="F118:J118"/>
    <mergeCell ref="F119:J119"/>
    <mergeCell ref="B117:E117"/>
    <mergeCell ref="F109:J109"/>
    <mergeCell ref="B111:E111"/>
    <mergeCell ref="F111:J111"/>
    <mergeCell ref="B114:E114"/>
    <mergeCell ref="F114:J114"/>
    <mergeCell ref="B112:E112"/>
    <mergeCell ref="B113:E113"/>
    <mergeCell ref="F113:J113"/>
    <mergeCell ref="F112:J112"/>
    <mergeCell ref="B104:E104"/>
    <mergeCell ref="B107:E107"/>
    <mergeCell ref="F107:J107"/>
    <mergeCell ref="B115:E115"/>
    <mergeCell ref="F115:J115"/>
    <mergeCell ref="B121:E121"/>
    <mergeCell ref="F121:J121"/>
    <mergeCell ref="B110:E110"/>
    <mergeCell ref="F110:J110"/>
    <mergeCell ref="B109:E109"/>
    <mergeCell ref="B100:E100"/>
    <mergeCell ref="F100:J100"/>
    <mergeCell ref="B102:E102"/>
    <mergeCell ref="F102:J102"/>
    <mergeCell ref="B103:E103"/>
    <mergeCell ref="F103:J103"/>
    <mergeCell ref="B105:E105"/>
    <mergeCell ref="F105:J105"/>
    <mergeCell ref="B106:E106"/>
    <mergeCell ref="F106:J106"/>
    <mergeCell ref="B108:E108"/>
    <mergeCell ref="F108:J108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98:E98"/>
    <mergeCell ref="F98:J98"/>
    <mergeCell ref="B99:E99"/>
    <mergeCell ref="F99:J99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6:E56"/>
    <mergeCell ref="F56:J56"/>
    <mergeCell ref="B51:E51"/>
    <mergeCell ref="F51:J51"/>
    <mergeCell ref="B52:E52"/>
    <mergeCell ref="F52:J52"/>
    <mergeCell ref="B53:E53"/>
    <mergeCell ref="F53:J53"/>
    <mergeCell ref="B47:E47"/>
    <mergeCell ref="F47:J47"/>
    <mergeCell ref="B54:E54"/>
    <mergeCell ref="F54:J54"/>
    <mergeCell ref="B55:E55"/>
    <mergeCell ref="F55:J55"/>
    <mergeCell ref="B34:E34"/>
    <mergeCell ref="F34:J34"/>
    <mergeCell ref="B49:E49"/>
    <mergeCell ref="F49:J49"/>
    <mergeCell ref="B50:E50"/>
    <mergeCell ref="F50:J50"/>
    <mergeCell ref="B45:E45"/>
    <mergeCell ref="F45:J45"/>
    <mergeCell ref="B46:E46"/>
    <mergeCell ref="F46:J46"/>
    <mergeCell ref="B39:E39"/>
    <mergeCell ref="F39:J39"/>
    <mergeCell ref="B40:E40"/>
    <mergeCell ref="F40:J40"/>
    <mergeCell ref="B41:E41"/>
    <mergeCell ref="F41:J41"/>
    <mergeCell ref="B33:E33"/>
    <mergeCell ref="F33:J33"/>
    <mergeCell ref="B48:E48"/>
    <mergeCell ref="F48:J48"/>
    <mergeCell ref="B42:E42"/>
    <mergeCell ref="F42:J42"/>
    <mergeCell ref="B43:E43"/>
    <mergeCell ref="F43:J43"/>
    <mergeCell ref="B44:E44"/>
    <mergeCell ref="F44:J44"/>
    <mergeCell ref="B36:E36"/>
    <mergeCell ref="F36:J36"/>
    <mergeCell ref="B37:E37"/>
    <mergeCell ref="F37:J37"/>
    <mergeCell ref="B38:E38"/>
    <mergeCell ref="F38:J38"/>
    <mergeCell ref="B9:E9"/>
    <mergeCell ref="B10:E10"/>
    <mergeCell ref="F15:J15"/>
    <mergeCell ref="B11:E11"/>
    <mergeCell ref="F12:J12"/>
    <mergeCell ref="B13:E13"/>
    <mergeCell ref="B14:E14"/>
    <mergeCell ref="B12:E12"/>
    <mergeCell ref="B35:E35"/>
    <mergeCell ref="F35:J35"/>
    <mergeCell ref="B1:J1"/>
    <mergeCell ref="F2:J2"/>
    <mergeCell ref="B4:J4"/>
    <mergeCell ref="B5:E5"/>
    <mergeCell ref="F5:J5"/>
    <mergeCell ref="B3:E3"/>
    <mergeCell ref="B15:E15"/>
    <mergeCell ref="B8:E8"/>
    <mergeCell ref="B31:E31"/>
    <mergeCell ref="F31:J31"/>
    <mergeCell ref="B32:E32"/>
    <mergeCell ref="F32:J32"/>
    <mergeCell ref="B27:E27"/>
    <mergeCell ref="B29:E29"/>
    <mergeCell ref="F27:J27"/>
    <mergeCell ref="B28:E28"/>
    <mergeCell ref="F28:J28"/>
    <mergeCell ref="F29:J29"/>
    <mergeCell ref="B21:E21"/>
    <mergeCell ref="F21:J21"/>
    <mergeCell ref="B30:E30"/>
    <mergeCell ref="F30:J30"/>
    <mergeCell ref="B26:E26"/>
    <mergeCell ref="F26:J26"/>
    <mergeCell ref="F22:J22"/>
    <mergeCell ref="F24:J24"/>
    <mergeCell ref="B120:E120"/>
    <mergeCell ref="B18:E18"/>
    <mergeCell ref="B19:E19"/>
    <mergeCell ref="B20:E20"/>
    <mergeCell ref="F20:J20"/>
    <mergeCell ref="B22:E22"/>
    <mergeCell ref="B23:E23"/>
    <mergeCell ref="B24:E24"/>
    <mergeCell ref="B25:E25"/>
    <mergeCell ref="F25:J25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214"/>
  <sheetViews>
    <sheetView view="pageBreakPreview" topLeftCell="B1" zoomScale="65" zoomScaleNormal="60" zoomScaleSheetLayoutView="65" workbookViewId="0">
      <pane ySplit="4" topLeftCell="A167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8.5703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64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31104</v>
      </c>
      <c r="G8" s="98">
        <f>H8*1.1</f>
        <v>28512.000000000004</v>
      </c>
      <c r="H8" s="98">
        <v>25920</v>
      </c>
      <c r="I8" s="98">
        <f>H8*0.75</f>
        <v>19440</v>
      </c>
      <c r="J8" s="98">
        <f>H8*0.5</f>
        <v>12960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44064</v>
      </c>
      <c r="G9" s="96">
        <f>H9*1.1</f>
        <v>40392</v>
      </c>
      <c r="H9" s="96">
        <v>36720</v>
      </c>
      <c r="I9" s="96">
        <f>H9*0.75</f>
        <v>27540</v>
      </c>
      <c r="J9" s="96">
        <f>H9*0.5</f>
        <v>18360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40608</v>
      </c>
      <c r="G10" s="96">
        <f>H10*1.1</f>
        <v>37224</v>
      </c>
      <c r="H10" s="96">
        <v>33840</v>
      </c>
      <c r="I10" s="96">
        <f>H10*0.75</f>
        <v>25380</v>
      </c>
      <c r="J10" s="96">
        <f>H10*0.5</f>
        <v>16920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57024</v>
      </c>
      <c r="G11" s="94">
        <f>H11*1.1</f>
        <v>52272.000000000007</v>
      </c>
      <c r="H11" s="94">
        <v>47520</v>
      </c>
      <c r="I11" s="94">
        <f>H11*0.75</f>
        <v>35640</v>
      </c>
      <c r="J11" s="94">
        <f>H11*0.5</f>
        <v>23760</v>
      </c>
    </row>
    <row r="12" spans="1:10" ht="24" customHeight="1" thickBot="1" x14ac:dyDescent="0.25">
      <c r="A12" s="10" t="s">
        <v>103</v>
      </c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7560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10800</v>
      </c>
      <c r="G14" s="122"/>
      <c r="H14" s="122"/>
      <c r="I14" s="122"/>
      <c r="J14" s="121"/>
    </row>
    <row r="15" spans="1:10" ht="24" customHeight="1" thickBot="1" x14ac:dyDescent="0.25">
      <c r="A15" s="10" t="s">
        <v>103</v>
      </c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900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1296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1080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1512</v>
      </c>
      <c r="G19" s="122"/>
      <c r="H19" s="122"/>
      <c r="I19" s="122"/>
      <c r="J19" s="121"/>
    </row>
    <row r="20" spans="1:10" ht="24" customHeight="1" thickBot="1" x14ac:dyDescent="0.25">
      <c r="A20" s="10" t="s">
        <v>103</v>
      </c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"&amp;MIN(F22:F121)&amp;" до "&amp;MAX(F22:F121)</f>
        <v>Цена от 5760 до 576000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5760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11520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17280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23040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28800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34560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40320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46080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51840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57600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63360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69120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74880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80640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86400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92160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97920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103680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109440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115200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296</v>
      </c>
      <c r="C42" s="79"/>
      <c r="D42" s="79"/>
      <c r="E42" s="35"/>
      <c r="F42" s="46">
        <v>120960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295</v>
      </c>
      <c r="C43" s="79"/>
      <c r="D43" s="79"/>
      <c r="E43" s="35"/>
      <c r="F43" s="46">
        <v>126720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294</v>
      </c>
      <c r="C44" s="79"/>
      <c r="D44" s="79"/>
      <c r="E44" s="35"/>
      <c r="F44" s="46">
        <v>132480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293</v>
      </c>
      <c r="C45" s="79"/>
      <c r="D45" s="79"/>
      <c r="E45" s="35"/>
      <c r="F45" s="46">
        <v>138240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292</v>
      </c>
      <c r="C46" s="79"/>
      <c r="D46" s="79"/>
      <c r="E46" s="35"/>
      <c r="F46" s="46">
        <v>144000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291</v>
      </c>
      <c r="C47" s="79"/>
      <c r="D47" s="79"/>
      <c r="E47" s="35"/>
      <c r="F47" s="46">
        <v>149760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290</v>
      </c>
      <c r="C48" s="79"/>
      <c r="D48" s="79"/>
      <c r="E48" s="35"/>
      <c r="F48" s="46">
        <v>155520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289</v>
      </c>
      <c r="C49" s="79"/>
      <c r="D49" s="79"/>
      <c r="E49" s="35"/>
      <c r="F49" s="46">
        <v>161280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288</v>
      </c>
      <c r="C50" s="79"/>
      <c r="D50" s="79"/>
      <c r="E50" s="35"/>
      <c r="F50" s="46">
        <v>167040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287</v>
      </c>
      <c r="C51" s="79"/>
      <c r="D51" s="79"/>
      <c r="E51" s="35"/>
      <c r="F51" s="46">
        <v>172800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341</v>
      </c>
      <c r="C52" s="79"/>
      <c r="D52" s="79"/>
      <c r="E52" s="35"/>
      <c r="F52" s="46">
        <v>178560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340</v>
      </c>
      <c r="C53" s="79"/>
      <c r="D53" s="79"/>
      <c r="E53" s="35"/>
      <c r="F53" s="46">
        <v>184320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339</v>
      </c>
      <c r="C54" s="79"/>
      <c r="D54" s="79"/>
      <c r="E54" s="35"/>
      <c r="F54" s="46">
        <v>190080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338</v>
      </c>
      <c r="C55" s="79"/>
      <c r="D55" s="79"/>
      <c r="E55" s="35"/>
      <c r="F55" s="46">
        <v>195840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337</v>
      </c>
      <c r="C56" s="79"/>
      <c r="D56" s="79"/>
      <c r="E56" s="35"/>
      <c r="F56" s="46">
        <v>201600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336</v>
      </c>
      <c r="C57" s="79"/>
      <c r="D57" s="79"/>
      <c r="E57" s="35"/>
      <c r="F57" s="46">
        <v>207360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335</v>
      </c>
      <c r="C58" s="79"/>
      <c r="D58" s="79"/>
      <c r="E58" s="35"/>
      <c r="F58" s="46">
        <v>213120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334</v>
      </c>
      <c r="C59" s="79"/>
      <c r="D59" s="79"/>
      <c r="E59" s="35"/>
      <c r="F59" s="46">
        <v>218880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333</v>
      </c>
      <c r="C60" s="79"/>
      <c r="D60" s="79"/>
      <c r="E60" s="35"/>
      <c r="F60" s="46">
        <v>224640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332</v>
      </c>
      <c r="C61" s="79"/>
      <c r="D61" s="79"/>
      <c r="E61" s="35"/>
      <c r="F61" s="46">
        <v>230400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367</v>
      </c>
      <c r="C62" s="79"/>
      <c r="D62" s="79"/>
      <c r="E62" s="35"/>
      <c r="F62" s="46">
        <v>236160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366</v>
      </c>
      <c r="C63" s="79"/>
      <c r="D63" s="79"/>
      <c r="E63" s="35"/>
      <c r="F63" s="46">
        <v>241920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365</v>
      </c>
      <c r="C64" s="79"/>
      <c r="D64" s="79"/>
      <c r="E64" s="35"/>
      <c r="F64" s="46">
        <v>247680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364</v>
      </c>
      <c r="C65" s="79"/>
      <c r="D65" s="79"/>
      <c r="E65" s="35"/>
      <c r="F65" s="46">
        <v>253440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363</v>
      </c>
      <c r="C66" s="79"/>
      <c r="D66" s="79"/>
      <c r="E66" s="35"/>
      <c r="F66" s="46">
        <v>259200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362</v>
      </c>
      <c r="C67" s="79"/>
      <c r="D67" s="79"/>
      <c r="E67" s="35"/>
      <c r="F67" s="46">
        <v>264960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361</v>
      </c>
      <c r="C68" s="79"/>
      <c r="D68" s="79"/>
      <c r="E68" s="35"/>
      <c r="F68" s="46">
        <v>270720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360</v>
      </c>
      <c r="C69" s="79"/>
      <c r="D69" s="79"/>
      <c r="E69" s="35"/>
      <c r="F69" s="46">
        <v>276480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359</v>
      </c>
      <c r="C70" s="79"/>
      <c r="D70" s="79"/>
      <c r="E70" s="35"/>
      <c r="F70" s="46">
        <v>282240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358</v>
      </c>
      <c r="C71" s="79"/>
      <c r="D71" s="79"/>
      <c r="E71" s="35"/>
      <c r="F71" s="46">
        <v>288000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206</v>
      </c>
      <c r="C72" s="79"/>
      <c r="D72" s="79"/>
      <c r="E72" s="35"/>
      <c r="F72" s="46">
        <v>11520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205</v>
      </c>
      <c r="C73" s="79"/>
      <c r="D73" s="79"/>
      <c r="E73" s="35"/>
      <c r="F73" s="46">
        <v>23040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204</v>
      </c>
      <c r="C74" s="79"/>
      <c r="D74" s="79"/>
      <c r="E74" s="35"/>
      <c r="F74" s="46">
        <v>34560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203</v>
      </c>
      <c r="C75" s="79"/>
      <c r="D75" s="79"/>
      <c r="E75" s="35"/>
      <c r="F75" s="46">
        <v>46080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202</v>
      </c>
      <c r="C76" s="79"/>
      <c r="D76" s="79"/>
      <c r="E76" s="35"/>
      <c r="F76" s="46">
        <v>57600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201</v>
      </c>
      <c r="C77" s="79"/>
      <c r="D77" s="79"/>
      <c r="E77" s="35"/>
      <c r="F77" s="46">
        <v>69120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200</v>
      </c>
      <c r="C78" s="79"/>
      <c r="D78" s="79"/>
      <c r="E78" s="35"/>
      <c r="F78" s="46">
        <v>80640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199</v>
      </c>
      <c r="C79" s="79"/>
      <c r="D79" s="79"/>
      <c r="E79" s="35"/>
      <c r="F79" s="46">
        <v>92160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198</v>
      </c>
      <c r="C80" s="79"/>
      <c r="D80" s="79"/>
      <c r="E80" s="35"/>
      <c r="F80" s="46">
        <v>103680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197</v>
      </c>
      <c r="C81" s="79"/>
      <c r="D81" s="79"/>
      <c r="E81" s="35"/>
      <c r="F81" s="46">
        <v>115200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196</v>
      </c>
      <c r="C82" s="79"/>
      <c r="D82" s="79"/>
      <c r="E82" s="35"/>
      <c r="F82" s="46">
        <v>126720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195</v>
      </c>
      <c r="C83" s="79"/>
      <c r="D83" s="79"/>
      <c r="E83" s="35"/>
      <c r="F83" s="46">
        <v>138240</v>
      </c>
      <c r="G83" s="45"/>
      <c r="H83" s="45"/>
      <c r="I83" s="45"/>
      <c r="J83" s="44"/>
    </row>
    <row r="84" spans="1:10" ht="36" customHeight="1" outlineLevel="1" x14ac:dyDescent="0.2">
      <c r="A84" s="10"/>
      <c r="B84" s="65" t="s">
        <v>194</v>
      </c>
      <c r="C84" s="79"/>
      <c r="D84" s="79"/>
      <c r="E84" s="35"/>
      <c r="F84" s="46">
        <v>149760</v>
      </c>
      <c r="G84" s="45"/>
      <c r="H84" s="45"/>
      <c r="I84" s="45"/>
      <c r="J84" s="44"/>
    </row>
    <row r="85" spans="1:10" ht="36" customHeight="1" outlineLevel="1" x14ac:dyDescent="0.2">
      <c r="A85" s="10"/>
      <c r="B85" s="65" t="s">
        <v>193</v>
      </c>
      <c r="C85" s="79"/>
      <c r="D85" s="79"/>
      <c r="E85" s="35"/>
      <c r="F85" s="46">
        <v>161280</v>
      </c>
      <c r="G85" s="45"/>
      <c r="H85" s="45"/>
      <c r="I85" s="45"/>
      <c r="J85" s="44"/>
    </row>
    <row r="86" spans="1:10" ht="36" customHeight="1" outlineLevel="1" x14ac:dyDescent="0.2">
      <c r="A86" s="10"/>
      <c r="B86" s="65" t="s">
        <v>192</v>
      </c>
      <c r="C86" s="79"/>
      <c r="D86" s="79"/>
      <c r="E86" s="35"/>
      <c r="F86" s="46">
        <v>172800</v>
      </c>
      <c r="G86" s="45"/>
      <c r="H86" s="45"/>
      <c r="I86" s="45"/>
      <c r="J86" s="44"/>
    </row>
    <row r="87" spans="1:10" ht="36" customHeight="1" outlineLevel="1" x14ac:dyDescent="0.2">
      <c r="A87" s="10"/>
      <c r="B87" s="65" t="s">
        <v>191</v>
      </c>
      <c r="C87" s="79"/>
      <c r="D87" s="79"/>
      <c r="E87" s="35"/>
      <c r="F87" s="46">
        <v>184320</v>
      </c>
      <c r="G87" s="45"/>
      <c r="H87" s="45"/>
      <c r="I87" s="45"/>
      <c r="J87" s="44"/>
    </row>
    <row r="88" spans="1:10" ht="36" customHeight="1" outlineLevel="1" x14ac:dyDescent="0.2">
      <c r="A88" s="10"/>
      <c r="B88" s="65" t="s">
        <v>190</v>
      </c>
      <c r="C88" s="79"/>
      <c r="D88" s="79"/>
      <c r="E88" s="35"/>
      <c r="F88" s="46">
        <v>195840</v>
      </c>
      <c r="G88" s="45"/>
      <c r="H88" s="45"/>
      <c r="I88" s="45"/>
      <c r="J88" s="44"/>
    </row>
    <row r="89" spans="1:10" ht="36" customHeight="1" outlineLevel="1" x14ac:dyDescent="0.2">
      <c r="A89" s="10"/>
      <c r="B89" s="65" t="s">
        <v>189</v>
      </c>
      <c r="C89" s="79"/>
      <c r="D89" s="79"/>
      <c r="E89" s="35"/>
      <c r="F89" s="46">
        <v>207360</v>
      </c>
      <c r="G89" s="45"/>
      <c r="H89" s="45"/>
      <c r="I89" s="45"/>
      <c r="J89" s="44"/>
    </row>
    <row r="90" spans="1:10" ht="36" customHeight="1" outlineLevel="1" x14ac:dyDescent="0.2">
      <c r="A90" s="10"/>
      <c r="B90" s="65" t="s">
        <v>188</v>
      </c>
      <c r="C90" s="79"/>
      <c r="D90" s="79"/>
      <c r="E90" s="35"/>
      <c r="F90" s="46">
        <v>218880</v>
      </c>
      <c r="G90" s="45"/>
      <c r="H90" s="45"/>
      <c r="I90" s="45"/>
      <c r="J90" s="44"/>
    </row>
    <row r="91" spans="1:10" ht="36" customHeight="1" outlineLevel="1" x14ac:dyDescent="0.2">
      <c r="A91" s="10"/>
      <c r="B91" s="65" t="s">
        <v>187</v>
      </c>
      <c r="C91" s="79"/>
      <c r="D91" s="79"/>
      <c r="E91" s="35"/>
      <c r="F91" s="46">
        <v>230400</v>
      </c>
      <c r="G91" s="45"/>
      <c r="H91" s="45"/>
      <c r="I91" s="45"/>
      <c r="J91" s="44"/>
    </row>
    <row r="92" spans="1:10" ht="36" customHeight="1" outlineLevel="1" x14ac:dyDescent="0.2">
      <c r="A92" s="10"/>
      <c r="B92" s="65" t="s">
        <v>286</v>
      </c>
      <c r="C92" s="79"/>
      <c r="D92" s="79"/>
      <c r="E92" s="35"/>
      <c r="F92" s="46">
        <v>241920</v>
      </c>
      <c r="G92" s="45"/>
      <c r="H92" s="45"/>
      <c r="I92" s="45"/>
      <c r="J92" s="44"/>
    </row>
    <row r="93" spans="1:10" ht="36" customHeight="1" outlineLevel="1" x14ac:dyDescent="0.2">
      <c r="A93" s="10"/>
      <c r="B93" s="65" t="s">
        <v>285</v>
      </c>
      <c r="C93" s="79"/>
      <c r="D93" s="79"/>
      <c r="E93" s="35"/>
      <c r="F93" s="46">
        <v>253440</v>
      </c>
      <c r="G93" s="45"/>
      <c r="H93" s="45"/>
      <c r="I93" s="45"/>
      <c r="J93" s="44"/>
    </row>
    <row r="94" spans="1:10" ht="36" customHeight="1" outlineLevel="1" x14ac:dyDescent="0.2">
      <c r="A94" s="10"/>
      <c r="B94" s="65" t="s">
        <v>284</v>
      </c>
      <c r="C94" s="79"/>
      <c r="D94" s="79"/>
      <c r="E94" s="35"/>
      <c r="F94" s="46">
        <v>264960</v>
      </c>
      <c r="G94" s="45"/>
      <c r="H94" s="45"/>
      <c r="I94" s="45"/>
      <c r="J94" s="44"/>
    </row>
    <row r="95" spans="1:10" ht="36" customHeight="1" outlineLevel="1" x14ac:dyDescent="0.2">
      <c r="A95" s="10"/>
      <c r="B95" s="65" t="s">
        <v>283</v>
      </c>
      <c r="C95" s="79"/>
      <c r="D95" s="79"/>
      <c r="E95" s="35"/>
      <c r="F95" s="46">
        <v>276480</v>
      </c>
      <c r="G95" s="45"/>
      <c r="H95" s="45"/>
      <c r="I95" s="45"/>
      <c r="J95" s="44"/>
    </row>
    <row r="96" spans="1:10" ht="36" customHeight="1" outlineLevel="1" x14ac:dyDescent="0.2">
      <c r="A96" s="10"/>
      <c r="B96" s="65" t="s">
        <v>282</v>
      </c>
      <c r="C96" s="79"/>
      <c r="D96" s="79"/>
      <c r="E96" s="35"/>
      <c r="F96" s="46">
        <v>288000</v>
      </c>
      <c r="G96" s="45"/>
      <c r="H96" s="45"/>
      <c r="I96" s="45"/>
      <c r="J96" s="44"/>
    </row>
    <row r="97" spans="1:10" ht="36" customHeight="1" outlineLevel="1" x14ac:dyDescent="0.2">
      <c r="A97" s="10"/>
      <c r="B97" s="65" t="s">
        <v>281</v>
      </c>
      <c r="C97" s="79"/>
      <c r="D97" s="79"/>
      <c r="E97" s="35"/>
      <c r="F97" s="46">
        <v>299520</v>
      </c>
      <c r="G97" s="45"/>
      <c r="H97" s="45"/>
      <c r="I97" s="45"/>
      <c r="J97" s="44"/>
    </row>
    <row r="98" spans="1:10" ht="36" customHeight="1" outlineLevel="1" x14ac:dyDescent="0.2">
      <c r="A98" s="10"/>
      <c r="B98" s="65" t="s">
        <v>280</v>
      </c>
      <c r="C98" s="79"/>
      <c r="D98" s="79"/>
      <c r="E98" s="35"/>
      <c r="F98" s="46">
        <v>311040</v>
      </c>
      <c r="G98" s="45"/>
      <c r="H98" s="45"/>
      <c r="I98" s="45"/>
      <c r="J98" s="44"/>
    </row>
    <row r="99" spans="1:10" ht="36" customHeight="1" outlineLevel="1" x14ac:dyDescent="0.2">
      <c r="A99" s="10"/>
      <c r="B99" s="65" t="s">
        <v>279</v>
      </c>
      <c r="C99" s="79"/>
      <c r="D99" s="79"/>
      <c r="E99" s="35"/>
      <c r="F99" s="46">
        <v>322560</v>
      </c>
      <c r="G99" s="45"/>
      <c r="H99" s="45"/>
      <c r="I99" s="45"/>
      <c r="J99" s="44"/>
    </row>
    <row r="100" spans="1:10" ht="36" customHeight="1" outlineLevel="1" x14ac:dyDescent="0.2">
      <c r="A100" s="10"/>
      <c r="B100" s="65" t="s">
        <v>278</v>
      </c>
      <c r="C100" s="79"/>
      <c r="D100" s="79"/>
      <c r="E100" s="35"/>
      <c r="F100" s="46">
        <v>334080</v>
      </c>
      <c r="G100" s="45"/>
      <c r="H100" s="45"/>
      <c r="I100" s="45"/>
      <c r="J100" s="44"/>
    </row>
    <row r="101" spans="1:10" ht="36" customHeight="1" outlineLevel="1" x14ac:dyDescent="0.2">
      <c r="A101" s="10"/>
      <c r="B101" s="65" t="s">
        <v>277</v>
      </c>
      <c r="C101" s="79"/>
      <c r="D101" s="79"/>
      <c r="E101" s="35"/>
      <c r="F101" s="46">
        <v>345600</v>
      </c>
      <c r="G101" s="45"/>
      <c r="H101" s="45"/>
      <c r="I101" s="45"/>
      <c r="J101" s="44"/>
    </row>
    <row r="102" spans="1:10" ht="36" customHeight="1" outlineLevel="1" x14ac:dyDescent="0.2">
      <c r="A102" s="10"/>
      <c r="B102" s="65" t="s">
        <v>331</v>
      </c>
      <c r="C102" s="79"/>
      <c r="D102" s="79"/>
      <c r="E102" s="35"/>
      <c r="F102" s="46">
        <v>357120</v>
      </c>
      <c r="G102" s="45"/>
      <c r="H102" s="45"/>
      <c r="I102" s="45"/>
      <c r="J102" s="44"/>
    </row>
    <row r="103" spans="1:10" ht="36" customHeight="1" outlineLevel="1" x14ac:dyDescent="0.2">
      <c r="A103" s="10"/>
      <c r="B103" s="65" t="s">
        <v>330</v>
      </c>
      <c r="C103" s="79"/>
      <c r="D103" s="79"/>
      <c r="E103" s="35"/>
      <c r="F103" s="46">
        <v>368640</v>
      </c>
      <c r="G103" s="45"/>
      <c r="H103" s="45"/>
      <c r="I103" s="45"/>
      <c r="J103" s="44"/>
    </row>
    <row r="104" spans="1:10" ht="36" customHeight="1" outlineLevel="1" x14ac:dyDescent="0.2">
      <c r="A104" s="10"/>
      <c r="B104" s="65" t="s">
        <v>329</v>
      </c>
      <c r="C104" s="79"/>
      <c r="D104" s="79"/>
      <c r="E104" s="35"/>
      <c r="F104" s="46">
        <v>380160</v>
      </c>
      <c r="G104" s="45"/>
      <c r="H104" s="45"/>
      <c r="I104" s="45"/>
      <c r="J104" s="44"/>
    </row>
    <row r="105" spans="1:10" ht="36" customHeight="1" outlineLevel="1" x14ac:dyDescent="0.2">
      <c r="A105" s="10"/>
      <c r="B105" s="65" t="s">
        <v>328</v>
      </c>
      <c r="C105" s="79"/>
      <c r="D105" s="79"/>
      <c r="E105" s="35"/>
      <c r="F105" s="46">
        <v>391680</v>
      </c>
      <c r="G105" s="45"/>
      <c r="H105" s="45"/>
      <c r="I105" s="45"/>
      <c r="J105" s="44"/>
    </row>
    <row r="106" spans="1:10" ht="36" customHeight="1" outlineLevel="1" x14ac:dyDescent="0.2">
      <c r="A106" s="10"/>
      <c r="B106" s="65" t="s">
        <v>327</v>
      </c>
      <c r="C106" s="79"/>
      <c r="D106" s="79"/>
      <c r="E106" s="35"/>
      <c r="F106" s="46">
        <v>403200</v>
      </c>
      <c r="G106" s="45"/>
      <c r="H106" s="45"/>
      <c r="I106" s="45"/>
      <c r="J106" s="44"/>
    </row>
    <row r="107" spans="1:10" ht="36" customHeight="1" outlineLevel="1" x14ac:dyDescent="0.2">
      <c r="A107" s="10"/>
      <c r="B107" s="65" t="s">
        <v>326</v>
      </c>
      <c r="C107" s="79"/>
      <c r="D107" s="79"/>
      <c r="E107" s="35"/>
      <c r="F107" s="46">
        <v>414720</v>
      </c>
      <c r="G107" s="45"/>
      <c r="H107" s="45"/>
      <c r="I107" s="45"/>
      <c r="J107" s="44"/>
    </row>
    <row r="108" spans="1:10" ht="36" customHeight="1" outlineLevel="1" x14ac:dyDescent="0.2">
      <c r="A108" s="10"/>
      <c r="B108" s="65" t="s">
        <v>325</v>
      </c>
      <c r="C108" s="79"/>
      <c r="D108" s="79"/>
      <c r="E108" s="35"/>
      <c r="F108" s="46">
        <v>426240</v>
      </c>
      <c r="G108" s="45"/>
      <c r="H108" s="45"/>
      <c r="I108" s="45"/>
      <c r="J108" s="44"/>
    </row>
    <row r="109" spans="1:10" ht="36" customHeight="1" outlineLevel="1" x14ac:dyDescent="0.2">
      <c r="A109" s="10"/>
      <c r="B109" s="65" t="s">
        <v>324</v>
      </c>
      <c r="C109" s="79"/>
      <c r="D109" s="79"/>
      <c r="E109" s="35"/>
      <c r="F109" s="46">
        <v>437760</v>
      </c>
      <c r="G109" s="45"/>
      <c r="H109" s="45"/>
      <c r="I109" s="45"/>
      <c r="J109" s="44"/>
    </row>
    <row r="110" spans="1:10" ht="36" customHeight="1" outlineLevel="1" x14ac:dyDescent="0.2">
      <c r="A110" s="10"/>
      <c r="B110" s="65" t="s">
        <v>323</v>
      </c>
      <c r="C110" s="79"/>
      <c r="D110" s="79"/>
      <c r="E110" s="35"/>
      <c r="F110" s="46">
        <v>449280</v>
      </c>
      <c r="G110" s="45"/>
      <c r="H110" s="45"/>
      <c r="I110" s="45"/>
      <c r="J110" s="44"/>
    </row>
    <row r="111" spans="1:10" ht="36" customHeight="1" outlineLevel="1" x14ac:dyDescent="0.2">
      <c r="A111" s="10"/>
      <c r="B111" s="65" t="s">
        <v>322</v>
      </c>
      <c r="C111" s="79"/>
      <c r="D111" s="79"/>
      <c r="E111" s="35"/>
      <c r="F111" s="46">
        <v>460800</v>
      </c>
      <c r="G111" s="45"/>
      <c r="H111" s="45"/>
      <c r="I111" s="45"/>
      <c r="J111" s="44"/>
    </row>
    <row r="112" spans="1:10" ht="36" customHeight="1" outlineLevel="1" x14ac:dyDescent="0.2">
      <c r="A112" s="10"/>
      <c r="B112" s="65" t="s">
        <v>357</v>
      </c>
      <c r="C112" s="79"/>
      <c r="D112" s="79"/>
      <c r="E112" s="35"/>
      <c r="F112" s="46">
        <v>472320</v>
      </c>
      <c r="G112" s="45"/>
      <c r="H112" s="45"/>
      <c r="I112" s="45"/>
      <c r="J112" s="44"/>
    </row>
    <row r="113" spans="1:10" ht="36" customHeight="1" outlineLevel="1" x14ac:dyDescent="0.2">
      <c r="A113" s="10"/>
      <c r="B113" s="65" t="s">
        <v>356</v>
      </c>
      <c r="C113" s="79"/>
      <c r="D113" s="79"/>
      <c r="E113" s="35"/>
      <c r="F113" s="46">
        <v>483840</v>
      </c>
      <c r="G113" s="45"/>
      <c r="H113" s="45"/>
      <c r="I113" s="45"/>
      <c r="J113" s="44"/>
    </row>
    <row r="114" spans="1:10" ht="36" customHeight="1" outlineLevel="1" x14ac:dyDescent="0.2">
      <c r="A114" s="10"/>
      <c r="B114" s="65" t="s">
        <v>355</v>
      </c>
      <c r="C114" s="79"/>
      <c r="D114" s="79"/>
      <c r="E114" s="35"/>
      <c r="F114" s="46">
        <v>495360</v>
      </c>
      <c r="G114" s="45"/>
      <c r="H114" s="45"/>
      <c r="I114" s="45"/>
      <c r="J114" s="44"/>
    </row>
    <row r="115" spans="1:10" ht="36" customHeight="1" outlineLevel="1" x14ac:dyDescent="0.2">
      <c r="A115" s="10"/>
      <c r="B115" s="65" t="s">
        <v>354</v>
      </c>
      <c r="C115" s="79"/>
      <c r="D115" s="79"/>
      <c r="E115" s="35"/>
      <c r="F115" s="46">
        <v>506880</v>
      </c>
      <c r="G115" s="45"/>
      <c r="H115" s="45"/>
      <c r="I115" s="45"/>
      <c r="J115" s="44"/>
    </row>
    <row r="116" spans="1:10" ht="36" customHeight="1" outlineLevel="1" x14ac:dyDescent="0.2">
      <c r="A116" s="10"/>
      <c r="B116" s="65" t="s">
        <v>353</v>
      </c>
      <c r="C116" s="79"/>
      <c r="D116" s="79"/>
      <c r="E116" s="35"/>
      <c r="F116" s="46">
        <v>518400</v>
      </c>
      <c r="G116" s="45"/>
      <c r="H116" s="45"/>
      <c r="I116" s="45"/>
      <c r="J116" s="44"/>
    </row>
    <row r="117" spans="1:10" ht="36" customHeight="1" outlineLevel="1" x14ac:dyDescent="0.2">
      <c r="A117" s="10"/>
      <c r="B117" s="65" t="s">
        <v>352</v>
      </c>
      <c r="C117" s="79"/>
      <c r="D117" s="79"/>
      <c r="E117" s="35"/>
      <c r="F117" s="46">
        <v>529920</v>
      </c>
      <c r="G117" s="45"/>
      <c r="H117" s="45"/>
      <c r="I117" s="45"/>
      <c r="J117" s="44"/>
    </row>
    <row r="118" spans="1:10" ht="36" customHeight="1" outlineLevel="1" x14ac:dyDescent="0.2">
      <c r="A118" s="10"/>
      <c r="B118" s="65" t="s">
        <v>351</v>
      </c>
      <c r="C118" s="79"/>
      <c r="D118" s="79"/>
      <c r="E118" s="35"/>
      <c r="F118" s="46">
        <v>541440</v>
      </c>
      <c r="G118" s="45"/>
      <c r="H118" s="45"/>
      <c r="I118" s="45"/>
      <c r="J118" s="44"/>
    </row>
    <row r="119" spans="1:10" ht="36" customHeight="1" outlineLevel="1" x14ac:dyDescent="0.2">
      <c r="A119" s="10"/>
      <c r="B119" s="65" t="s">
        <v>350</v>
      </c>
      <c r="C119" s="79"/>
      <c r="D119" s="79"/>
      <c r="E119" s="35"/>
      <c r="F119" s="46">
        <v>552960</v>
      </c>
      <c r="G119" s="45"/>
      <c r="H119" s="45"/>
      <c r="I119" s="45"/>
      <c r="J119" s="44"/>
    </row>
    <row r="120" spans="1:10" ht="36" customHeight="1" outlineLevel="1" x14ac:dyDescent="0.2">
      <c r="A120" s="10"/>
      <c r="B120" s="65" t="s">
        <v>349</v>
      </c>
      <c r="C120" s="79"/>
      <c r="D120" s="79"/>
      <c r="E120" s="35"/>
      <c r="F120" s="46">
        <v>564480</v>
      </c>
      <c r="G120" s="45"/>
      <c r="H120" s="45"/>
      <c r="I120" s="45"/>
      <c r="J120" s="44"/>
    </row>
    <row r="121" spans="1:10" ht="36" customHeight="1" outlineLevel="1" thickBot="1" x14ac:dyDescent="0.25">
      <c r="A121" s="10"/>
      <c r="B121" s="65" t="s">
        <v>348</v>
      </c>
      <c r="C121" s="79"/>
      <c r="D121" s="79"/>
      <c r="E121" s="35"/>
      <c r="F121" s="46">
        <v>576000</v>
      </c>
      <c r="G121" s="45"/>
      <c r="H121" s="45"/>
      <c r="I121" s="45"/>
      <c r="J121" s="44"/>
    </row>
    <row r="122" spans="1:10" ht="36" customHeight="1" thickBot="1" x14ac:dyDescent="0.25">
      <c r="A122" s="10"/>
      <c r="B122" s="78" t="s">
        <v>186</v>
      </c>
      <c r="C122" s="77"/>
      <c r="D122" s="77"/>
      <c r="E122" s="76"/>
      <c r="F122" s="75" t="str">
        <f>"Цена от "&amp;MIN(F123:F144)&amp;" до "&amp;MAX(F123:F144)</f>
        <v>Цена от 12240 до 123840</v>
      </c>
      <c r="G122" s="74"/>
      <c r="H122" s="74"/>
      <c r="I122" s="74"/>
      <c r="J122" s="73"/>
    </row>
    <row r="123" spans="1:10" ht="36" customHeight="1" outlineLevel="1" x14ac:dyDescent="0.2">
      <c r="A123" s="10"/>
      <c r="B123" s="85" t="s">
        <v>185</v>
      </c>
      <c r="C123" s="84"/>
      <c r="D123" s="84"/>
      <c r="E123" s="83"/>
      <c r="F123" s="82">
        <v>12240</v>
      </c>
      <c r="G123" s="81"/>
      <c r="H123" s="81"/>
      <c r="I123" s="81"/>
      <c r="J123" s="80"/>
    </row>
    <row r="124" spans="1:10" ht="36" customHeight="1" outlineLevel="1" x14ac:dyDescent="0.2">
      <c r="A124" s="10"/>
      <c r="B124" s="65" t="s">
        <v>184</v>
      </c>
      <c r="C124" s="79"/>
      <c r="D124" s="79"/>
      <c r="E124" s="35"/>
      <c r="F124" s="46">
        <v>18000</v>
      </c>
      <c r="G124" s="45"/>
      <c r="H124" s="45"/>
      <c r="I124" s="45"/>
      <c r="J124" s="44"/>
    </row>
    <row r="125" spans="1:10" ht="36" customHeight="1" outlineLevel="1" x14ac:dyDescent="0.2">
      <c r="A125" s="10"/>
      <c r="B125" s="65" t="s">
        <v>183</v>
      </c>
      <c r="C125" s="79"/>
      <c r="D125" s="79"/>
      <c r="E125" s="35"/>
      <c r="F125" s="46">
        <v>14400</v>
      </c>
      <c r="G125" s="45"/>
      <c r="H125" s="45"/>
      <c r="I125" s="45"/>
      <c r="J125" s="44"/>
    </row>
    <row r="126" spans="1:10" ht="36" customHeight="1" outlineLevel="1" x14ac:dyDescent="0.2">
      <c r="A126" s="10"/>
      <c r="B126" s="65" t="s">
        <v>182</v>
      </c>
      <c r="C126" s="79"/>
      <c r="D126" s="79"/>
      <c r="E126" s="35"/>
      <c r="F126" s="46">
        <v>20160</v>
      </c>
      <c r="G126" s="45"/>
      <c r="H126" s="45"/>
      <c r="I126" s="45"/>
      <c r="J126" s="44"/>
    </row>
    <row r="127" spans="1:10" ht="36" customHeight="1" outlineLevel="1" x14ac:dyDescent="0.2">
      <c r="A127" s="10"/>
      <c r="B127" s="65" t="s">
        <v>181</v>
      </c>
      <c r="C127" s="79"/>
      <c r="D127" s="79"/>
      <c r="E127" s="35"/>
      <c r="F127" s="46">
        <v>25920</v>
      </c>
      <c r="G127" s="45"/>
      <c r="H127" s="45"/>
      <c r="I127" s="45"/>
      <c r="J127" s="44"/>
    </row>
    <row r="128" spans="1:10" ht="36" customHeight="1" outlineLevel="1" x14ac:dyDescent="0.2">
      <c r="A128" s="10"/>
      <c r="B128" s="65" t="s">
        <v>180</v>
      </c>
      <c r="C128" s="79"/>
      <c r="D128" s="79"/>
      <c r="E128" s="35"/>
      <c r="F128" s="46">
        <v>31680</v>
      </c>
      <c r="G128" s="45"/>
      <c r="H128" s="45"/>
      <c r="I128" s="45"/>
      <c r="J128" s="44"/>
    </row>
    <row r="129" spans="1:10" ht="36" customHeight="1" outlineLevel="1" x14ac:dyDescent="0.2">
      <c r="A129" s="10"/>
      <c r="B129" s="65" t="s">
        <v>179</v>
      </c>
      <c r="C129" s="79"/>
      <c r="D129" s="79"/>
      <c r="E129" s="35"/>
      <c r="F129" s="46">
        <v>37440</v>
      </c>
      <c r="G129" s="45"/>
      <c r="H129" s="45"/>
      <c r="I129" s="45"/>
      <c r="J129" s="44"/>
    </row>
    <row r="130" spans="1:10" ht="36" customHeight="1" outlineLevel="1" x14ac:dyDescent="0.2">
      <c r="A130" s="10"/>
      <c r="B130" s="65" t="s">
        <v>178</v>
      </c>
      <c r="C130" s="79"/>
      <c r="D130" s="79"/>
      <c r="E130" s="35"/>
      <c r="F130" s="46">
        <v>43200</v>
      </c>
      <c r="G130" s="45"/>
      <c r="H130" s="45"/>
      <c r="I130" s="45"/>
      <c r="J130" s="44"/>
    </row>
    <row r="131" spans="1:10" ht="36" customHeight="1" outlineLevel="1" x14ac:dyDescent="0.2">
      <c r="A131" s="10"/>
      <c r="B131" s="65" t="s">
        <v>177</v>
      </c>
      <c r="C131" s="79"/>
      <c r="D131" s="79"/>
      <c r="E131" s="35"/>
      <c r="F131" s="46">
        <v>48960</v>
      </c>
      <c r="G131" s="45"/>
      <c r="H131" s="45"/>
      <c r="I131" s="45"/>
      <c r="J131" s="44"/>
    </row>
    <row r="132" spans="1:10" ht="36" customHeight="1" outlineLevel="1" x14ac:dyDescent="0.2">
      <c r="A132" s="10"/>
      <c r="B132" s="65" t="s">
        <v>176</v>
      </c>
      <c r="C132" s="79"/>
      <c r="D132" s="79"/>
      <c r="E132" s="35"/>
      <c r="F132" s="46">
        <v>54720</v>
      </c>
      <c r="G132" s="45"/>
      <c r="H132" s="45"/>
      <c r="I132" s="45"/>
      <c r="J132" s="44"/>
    </row>
    <row r="133" spans="1:10" ht="36" customHeight="1" outlineLevel="1" x14ac:dyDescent="0.2">
      <c r="A133" s="10"/>
      <c r="B133" s="65" t="s">
        <v>175</v>
      </c>
      <c r="C133" s="79"/>
      <c r="D133" s="79"/>
      <c r="E133" s="35"/>
      <c r="F133" s="46">
        <v>60480</v>
      </c>
      <c r="G133" s="45"/>
      <c r="H133" s="45"/>
      <c r="I133" s="45"/>
      <c r="J133" s="44"/>
    </row>
    <row r="134" spans="1:10" ht="36" customHeight="1" outlineLevel="1" x14ac:dyDescent="0.2">
      <c r="A134" s="10"/>
      <c r="B134" s="65" t="s">
        <v>174</v>
      </c>
      <c r="C134" s="79"/>
      <c r="D134" s="79"/>
      <c r="E134" s="35"/>
      <c r="F134" s="46">
        <v>66240</v>
      </c>
      <c r="G134" s="45"/>
      <c r="H134" s="45"/>
      <c r="I134" s="45"/>
      <c r="J134" s="44"/>
    </row>
    <row r="135" spans="1:10" ht="36" customHeight="1" outlineLevel="1" x14ac:dyDescent="0.2">
      <c r="A135" s="10"/>
      <c r="B135" s="65" t="s">
        <v>173</v>
      </c>
      <c r="C135" s="79"/>
      <c r="D135" s="79"/>
      <c r="E135" s="35"/>
      <c r="F135" s="46">
        <v>72000</v>
      </c>
      <c r="G135" s="45"/>
      <c r="H135" s="45"/>
      <c r="I135" s="45"/>
      <c r="J135" s="44"/>
    </row>
    <row r="136" spans="1:10" ht="36" customHeight="1" outlineLevel="1" x14ac:dyDescent="0.2">
      <c r="A136" s="10"/>
      <c r="B136" s="65" t="s">
        <v>172</v>
      </c>
      <c r="C136" s="79"/>
      <c r="D136" s="79"/>
      <c r="E136" s="35"/>
      <c r="F136" s="46">
        <v>77760</v>
      </c>
      <c r="G136" s="45"/>
      <c r="H136" s="45"/>
      <c r="I136" s="45"/>
      <c r="J136" s="44"/>
    </row>
    <row r="137" spans="1:10" ht="36" customHeight="1" outlineLevel="1" x14ac:dyDescent="0.2">
      <c r="A137" s="10"/>
      <c r="B137" s="65" t="s">
        <v>171</v>
      </c>
      <c r="C137" s="79"/>
      <c r="D137" s="79"/>
      <c r="E137" s="35"/>
      <c r="F137" s="46">
        <v>83520</v>
      </c>
      <c r="G137" s="45"/>
      <c r="H137" s="45"/>
      <c r="I137" s="45"/>
      <c r="J137" s="44"/>
    </row>
    <row r="138" spans="1:10" ht="36" customHeight="1" outlineLevel="1" x14ac:dyDescent="0.2">
      <c r="A138" s="10"/>
      <c r="B138" s="65" t="s">
        <v>170</v>
      </c>
      <c r="C138" s="79"/>
      <c r="D138" s="79"/>
      <c r="E138" s="35"/>
      <c r="F138" s="46">
        <v>89280</v>
      </c>
      <c r="G138" s="45"/>
      <c r="H138" s="45"/>
      <c r="I138" s="45"/>
      <c r="J138" s="44"/>
    </row>
    <row r="139" spans="1:10" ht="36" customHeight="1" outlineLevel="1" x14ac:dyDescent="0.2">
      <c r="A139" s="10"/>
      <c r="B139" s="65" t="s">
        <v>169</v>
      </c>
      <c r="C139" s="79"/>
      <c r="D139" s="79"/>
      <c r="E139" s="35"/>
      <c r="F139" s="46">
        <v>95040</v>
      </c>
      <c r="G139" s="45"/>
      <c r="H139" s="45"/>
      <c r="I139" s="45"/>
      <c r="J139" s="44"/>
    </row>
    <row r="140" spans="1:10" ht="36" customHeight="1" outlineLevel="1" x14ac:dyDescent="0.2">
      <c r="A140" s="10"/>
      <c r="B140" s="65" t="s">
        <v>168</v>
      </c>
      <c r="C140" s="79"/>
      <c r="D140" s="79"/>
      <c r="E140" s="35"/>
      <c r="F140" s="46">
        <v>100800</v>
      </c>
      <c r="G140" s="45"/>
      <c r="H140" s="45"/>
      <c r="I140" s="45"/>
      <c r="J140" s="44"/>
    </row>
    <row r="141" spans="1:10" ht="36" customHeight="1" outlineLevel="1" x14ac:dyDescent="0.2">
      <c r="A141" s="10"/>
      <c r="B141" s="65" t="s">
        <v>167</v>
      </c>
      <c r="C141" s="79"/>
      <c r="D141" s="79"/>
      <c r="E141" s="35"/>
      <c r="F141" s="46">
        <v>106560</v>
      </c>
      <c r="G141" s="45"/>
      <c r="H141" s="45"/>
      <c r="I141" s="45"/>
      <c r="J141" s="44"/>
    </row>
    <row r="142" spans="1:10" ht="36" customHeight="1" outlineLevel="1" x14ac:dyDescent="0.2">
      <c r="A142" s="10"/>
      <c r="B142" s="65" t="s">
        <v>166</v>
      </c>
      <c r="C142" s="79"/>
      <c r="D142" s="79"/>
      <c r="E142" s="35"/>
      <c r="F142" s="46">
        <v>112320</v>
      </c>
      <c r="G142" s="45"/>
      <c r="H142" s="45"/>
      <c r="I142" s="45"/>
      <c r="J142" s="44"/>
    </row>
    <row r="143" spans="1:10" ht="36" customHeight="1" outlineLevel="1" x14ac:dyDescent="0.2">
      <c r="A143" s="10"/>
      <c r="B143" s="65" t="s">
        <v>165</v>
      </c>
      <c r="C143" s="79"/>
      <c r="D143" s="79"/>
      <c r="E143" s="35"/>
      <c r="F143" s="46">
        <v>118080</v>
      </c>
      <c r="G143" s="45"/>
      <c r="H143" s="45"/>
      <c r="I143" s="45"/>
      <c r="J143" s="44"/>
    </row>
    <row r="144" spans="1:10" ht="36" customHeight="1" outlineLevel="1" thickBot="1" x14ac:dyDescent="0.25">
      <c r="A144" s="10"/>
      <c r="B144" s="65" t="s">
        <v>164</v>
      </c>
      <c r="C144" s="79"/>
      <c r="D144" s="79"/>
      <c r="E144" s="35"/>
      <c r="F144" s="46">
        <v>123840</v>
      </c>
      <c r="G144" s="45"/>
      <c r="H144" s="45"/>
      <c r="I144" s="45"/>
      <c r="J144" s="44"/>
    </row>
    <row r="145" spans="1:10" ht="36" customHeight="1" thickBot="1" x14ac:dyDescent="0.25">
      <c r="A145" s="10"/>
      <c r="B145" s="78" t="s">
        <v>163</v>
      </c>
      <c r="C145" s="77"/>
      <c r="D145" s="77"/>
      <c r="E145" s="76"/>
      <c r="F145" s="75" t="str">
        <f>"Цена от "&amp;MIN(F146:F156)&amp;" до "&amp;MAX(F146:F156)</f>
        <v>Цена от 1800 до 47520</v>
      </c>
      <c r="G145" s="74"/>
      <c r="H145" s="74"/>
      <c r="I145" s="74"/>
      <c r="J145" s="73"/>
    </row>
    <row r="146" spans="1:10" ht="36" customHeight="1" x14ac:dyDescent="0.2">
      <c r="A146" s="10"/>
      <c r="B146" s="37" t="s">
        <v>162</v>
      </c>
      <c r="C146" s="36"/>
      <c r="D146" s="36"/>
      <c r="E146" s="35"/>
      <c r="F146" s="46">
        <v>4680</v>
      </c>
      <c r="G146" s="45"/>
      <c r="H146" s="45"/>
      <c r="I146" s="45"/>
      <c r="J146" s="44"/>
    </row>
    <row r="147" spans="1:10" ht="36" customHeight="1" x14ac:dyDescent="0.2">
      <c r="A147" s="10"/>
      <c r="B147" s="37" t="s">
        <v>161</v>
      </c>
      <c r="C147" s="36"/>
      <c r="D147" s="36"/>
      <c r="E147" s="35"/>
      <c r="F147" s="46">
        <v>12960</v>
      </c>
      <c r="G147" s="45"/>
      <c r="H147" s="45"/>
      <c r="I147" s="45"/>
      <c r="J147" s="44"/>
    </row>
    <row r="148" spans="1:10" ht="36" customHeight="1" x14ac:dyDescent="0.2">
      <c r="A148" s="10"/>
      <c r="B148" s="37" t="s">
        <v>267</v>
      </c>
      <c r="C148" s="36"/>
      <c r="D148" s="36"/>
      <c r="E148" s="35"/>
      <c r="F148" s="46">
        <v>2520</v>
      </c>
      <c r="G148" s="45"/>
      <c r="H148" s="45"/>
      <c r="I148" s="45"/>
      <c r="J148" s="44"/>
    </row>
    <row r="149" spans="1:10" ht="36" customHeight="1" x14ac:dyDescent="0.2">
      <c r="A149" s="10"/>
      <c r="B149" s="31" t="s">
        <v>159</v>
      </c>
      <c r="C149" s="30"/>
      <c r="D149" s="30"/>
      <c r="E149" s="29"/>
      <c r="F149" s="28">
        <v>47520</v>
      </c>
      <c r="G149" s="27"/>
      <c r="H149" s="27"/>
      <c r="I149" s="27"/>
      <c r="J149" s="26"/>
    </row>
    <row r="150" spans="1:10" ht="36" customHeight="1" x14ac:dyDescent="0.2">
      <c r="A150" s="10"/>
      <c r="B150" s="37" t="s">
        <v>158</v>
      </c>
      <c r="C150" s="36"/>
      <c r="D150" s="36"/>
      <c r="E150" s="35"/>
      <c r="F150" s="46">
        <v>9360</v>
      </c>
      <c r="G150" s="45"/>
      <c r="H150" s="45"/>
      <c r="I150" s="45"/>
      <c r="J150" s="44"/>
    </row>
    <row r="151" spans="1:10" ht="36" customHeight="1" x14ac:dyDescent="0.2">
      <c r="A151" s="10"/>
      <c r="B151" s="37" t="s">
        <v>157</v>
      </c>
      <c r="C151" s="36"/>
      <c r="D151" s="36"/>
      <c r="E151" s="35"/>
      <c r="F151" s="46">
        <v>31680</v>
      </c>
      <c r="G151" s="45"/>
      <c r="H151" s="45"/>
      <c r="I151" s="45"/>
      <c r="J151" s="44"/>
    </row>
    <row r="152" spans="1:10" ht="36" customHeight="1" x14ac:dyDescent="0.2">
      <c r="A152" s="10"/>
      <c r="B152" s="37" t="s">
        <v>156</v>
      </c>
      <c r="C152" s="36"/>
      <c r="D152" s="36"/>
      <c r="E152" s="35"/>
      <c r="F152" s="46">
        <v>1800</v>
      </c>
      <c r="G152" s="45"/>
      <c r="H152" s="45"/>
      <c r="I152" s="45"/>
      <c r="J152" s="44"/>
    </row>
    <row r="153" spans="1:10" ht="36" customHeight="1" x14ac:dyDescent="0.2">
      <c r="A153" s="10"/>
      <c r="B153" s="37" t="s">
        <v>155</v>
      </c>
      <c r="C153" s="36"/>
      <c r="D153" s="36"/>
      <c r="E153" s="35"/>
      <c r="F153" s="46">
        <v>1800</v>
      </c>
      <c r="G153" s="45"/>
      <c r="H153" s="45"/>
      <c r="I153" s="45"/>
      <c r="J153" s="44"/>
    </row>
    <row r="154" spans="1:10" ht="36" customHeight="1" x14ac:dyDescent="0.2">
      <c r="A154" s="10"/>
      <c r="B154" s="37" t="s">
        <v>154</v>
      </c>
      <c r="C154" s="36"/>
      <c r="D154" s="36"/>
      <c r="E154" s="35"/>
      <c r="F154" s="46">
        <v>3600</v>
      </c>
      <c r="G154" s="45"/>
      <c r="H154" s="45"/>
      <c r="I154" s="45"/>
      <c r="J154" s="44"/>
    </row>
    <row r="155" spans="1:10" ht="36" customHeight="1" x14ac:dyDescent="0.2">
      <c r="A155" s="10"/>
      <c r="B155" s="37" t="s">
        <v>153</v>
      </c>
      <c r="C155" s="36"/>
      <c r="D155" s="36"/>
      <c r="E155" s="35"/>
      <c r="F155" s="46">
        <v>5400</v>
      </c>
      <c r="G155" s="45"/>
      <c r="H155" s="45"/>
      <c r="I155" s="45"/>
      <c r="J155" s="44"/>
    </row>
    <row r="156" spans="1:10" ht="36" customHeight="1" thickBot="1" x14ac:dyDescent="0.25">
      <c r="A156" s="10"/>
      <c r="B156" s="37" t="s">
        <v>152</v>
      </c>
      <c r="C156" s="36"/>
      <c r="D156" s="36"/>
      <c r="E156" s="35"/>
      <c r="F156" s="46">
        <v>26640</v>
      </c>
      <c r="G156" s="45"/>
      <c r="H156" s="45"/>
      <c r="I156" s="45"/>
      <c r="J156" s="44"/>
    </row>
    <row r="157" spans="1:10" ht="54" customHeight="1" thickBot="1" x14ac:dyDescent="0.25">
      <c r="A157" s="10"/>
      <c r="B157" s="179" t="s">
        <v>266</v>
      </c>
      <c r="C157" s="178"/>
      <c r="D157" s="178"/>
      <c r="E157" s="177"/>
      <c r="F157" s="176" t="str">
        <f>"Цена от "&amp;MIN(F159,F162:J163,H164,F165:J178)&amp;" до "&amp;MAX(F159,F162:J163,H164,F165:J178)</f>
        <v>Цена от 3240 до 154800</v>
      </c>
      <c r="G157" s="175"/>
      <c r="H157" s="175"/>
      <c r="I157" s="175"/>
      <c r="J157" s="174"/>
    </row>
    <row r="158" spans="1:10" ht="24" thickBot="1" x14ac:dyDescent="0.25">
      <c r="A158" s="10"/>
      <c r="B158" s="25"/>
      <c r="C158" s="24"/>
      <c r="D158" s="24"/>
      <c r="E158" s="23"/>
      <c r="F158" s="22"/>
      <c r="G158" s="21"/>
      <c r="H158" s="21"/>
      <c r="I158" s="21"/>
      <c r="J158" s="20"/>
    </row>
    <row r="159" spans="1:10" ht="36" customHeight="1" x14ac:dyDescent="0.2">
      <c r="A159" s="10"/>
      <c r="B159" s="37" t="s">
        <v>150</v>
      </c>
      <c r="C159" s="36"/>
      <c r="D159" s="36"/>
      <c r="E159" s="35"/>
      <c r="F159" s="46">
        <v>25200</v>
      </c>
      <c r="G159" s="45"/>
      <c r="H159" s="45"/>
      <c r="I159" s="45"/>
      <c r="J159" s="44"/>
    </row>
    <row r="160" spans="1:10" ht="36" customHeight="1" thickBot="1" x14ac:dyDescent="0.25">
      <c r="A160" s="10"/>
      <c r="B160" s="58" t="s">
        <v>149</v>
      </c>
      <c r="C160" s="57"/>
      <c r="D160" s="57"/>
      <c r="E160" s="56"/>
      <c r="F160" s="55">
        <v>2520</v>
      </c>
      <c r="G160" s="54"/>
      <c r="H160" s="54"/>
      <c r="I160" s="54"/>
      <c r="J160" s="53"/>
    </row>
    <row r="161" spans="1:10" ht="24" thickBot="1" x14ac:dyDescent="0.25">
      <c r="A161" s="10"/>
      <c r="B161" s="25"/>
      <c r="C161" s="24"/>
      <c r="D161" s="24"/>
      <c r="E161" s="23"/>
      <c r="F161" s="22"/>
      <c r="G161" s="21"/>
      <c r="H161" s="21"/>
      <c r="I161" s="21"/>
      <c r="J161" s="20"/>
    </row>
    <row r="162" spans="1:10" ht="36" customHeight="1" x14ac:dyDescent="0.2">
      <c r="A162" s="10" t="s">
        <v>133</v>
      </c>
      <c r="B162" s="31" t="s">
        <v>148</v>
      </c>
      <c r="C162" s="30"/>
      <c r="D162" s="30"/>
      <c r="E162" s="29"/>
      <c r="F162" s="28">
        <v>29520</v>
      </c>
      <c r="G162" s="27"/>
      <c r="H162" s="27"/>
      <c r="I162" s="27"/>
      <c r="J162" s="26"/>
    </row>
    <row r="163" spans="1:10" ht="36" customHeight="1" x14ac:dyDescent="0.2">
      <c r="A163" s="10" t="s">
        <v>133</v>
      </c>
      <c r="B163" s="65" t="s">
        <v>147</v>
      </c>
      <c r="C163" s="64"/>
      <c r="D163" s="64"/>
      <c r="E163" s="63"/>
      <c r="F163" s="46">
        <v>71280</v>
      </c>
      <c r="G163" s="45"/>
      <c r="H163" s="45"/>
      <c r="I163" s="45"/>
      <c r="J163" s="44"/>
    </row>
    <row r="164" spans="1:10" ht="36" customHeight="1" x14ac:dyDescent="0.2">
      <c r="A164" s="10" t="s">
        <v>133</v>
      </c>
      <c r="B164" s="37" t="s">
        <v>146</v>
      </c>
      <c r="C164" s="36"/>
      <c r="D164" s="36"/>
      <c r="E164" s="35"/>
      <c r="F164" s="173">
        <f>H164*1.2</f>
        <v>14256</v>
      </c>
      <c r="G164" s="172">
        <f>H164*1.1</f>
        <v>13068.000000000002</v>
      </c>
      <c r="H164" s="172">
        <v>11880</v>
      </c>
      <c r="I164" s="172">
        <f>H164*0.75</f>
        <v>8910</v>
      </c>
      <c r="J164" s="171">
        <f>H164*0.5</f>
        <v>5940</v>
      </c>
    </row>
    <row r="165" spans="1:10" ht="36" customHeight="1" x14ac:dyDescent="0.2">
      <c r="A165" s="10" t="s">
        <v>133</v>
      </c>
      <c r="B165" s="37" t="s">
        <v>145</v>
      </c>
      <c r="C165" s="36"/>
      <c r="D165" s="36"/>
      <c r="E165" s="35"/>
      <c r="F165" s="46">
        <v>11880</v>
      </c>
      <c r="G165" s="45"/>
      <c r="H165" s="45"/>
      <c r="I165" s="45"/>
      <c r="J165" s="44"/>
    </row>
    <row r="166" spans="1:10" ht="36" customHeight="1" x14ac:dyDescent="0.2">
      <c r="A166" s="10" t="s">
        <v>133</v>
      </c>
      <c r="B166" s="37" t="s">
        <v>144</v>
      </c>
      <c r="C166" s="36"/>
      <c r="D166" s="36"/>
      <c r="E166" s="35"/>
      <c r="F166" s="46">
        <v>40320</v>
      </c>
      <c r="G166" s="45"/>
      <c r="H166" s="45"/>
      <c r="I166" s="45"/>
      <c r="J166" s="44"/>
    </row>
    <row r="167" spans="1:10" ht="36" customHeight="1" x14ac:dyDescent="0.2">
      <c r="A167" s="10" t="s">
        <v>133</v>
      </c>
      <c r="B167" s="37" t="s">
        <v>143</v>
      </c>
      <c r="C167" s="36"/>
      <c r="D167" s="36"/>
      <c r="E167" s="35"/>
      <c r="F167" s="46">
        <v>95040</v>
      </c>
      <c r="G167" s="45"/>
      <c r="H167" s="45"/>
      <c r="I167" s="45"/>
      <c r="J167" s="44"/>
    </row>
    <row r="168" spans="1:10" ht="36" customHeight="1" x14ac:dyDescent="0.2">
      <c r="A168" s="10" t="s">
        <v>133</v>
      </c>
      <c r="B168" s="37" t="s">
        <v>142</v>
      </c>
      <c r="C168" s="36"/>
      <c r="D168" s="36"/>
      <c r="E168" s="35"/>
      <c r="F168" s="46">
        <v>29520</v>
      </c>
      <c r="G168" s="45"/>
      <c r="H168" s="45"/>
      <c r="I168" s="45"/>
      <c r="J168" s="44"/>
    </row>
    <row r="169" spans="1:10" ht="36" customHeight="1" x14ac:dyDescent="0.2">
      <c r="A169" s="10" t="s">
        <v>133</v>
      </c>
      <c r="B169" s="37" t="s">
        <v>141</v>
      </c>
      <c r="C169" s="36"/>
      <c r="D169" s="36"/>
      <c r="E169" s="35"/>
      <c r="F169" s="46">
        <v>35424</v>
      </c>
      <c r="G169" s="45"/>
      <c r="H169" s="45"/>
      <c r="I169" s="45"/>
      <c r="J169" s="44"/>
    </row>
    <row r="170" spans="1:10" ht="36" customHeight="1" x14ac:dyDescent="0.2">
      <c r="A170" s="10" t="s">
        <v>133</v>
      </c>
      <c r="B170" s="37" t="s">
        <v>140</v>
      </c>
      <c r="C170" s="36"/>
      <c r="D170" s="36"/>
      <c r="E170" s="35"/>
      <c r="F170" s="46">
        <v>55440</v>
      </c>
      <c r="G170" s="45"/>
      <c r="H170" s="45"/>
      <c r="I170" s="45"/>
      <c r="J170" s="44"/>
    </row>
    <row r="171" spans="1:10" ht="36" customHeight="1" x14ac:dyDescent="0.2">
      <c r="A171" s="10" t="s">
        <v>133</v>
      </c>
      <c r="B171" s="37" t="s">
        <v>139</v>
      </c>
      <c r="C171" s="36"/>
      <c r="D171" s="36"/>
      <c r="E171" s="35"/>
      <c r="F171" s="46">
        <v>87120</v>
      </c>
      <c r="G171" s="45"/>
      <c r="H171" s="45"/>
      <c r="I171" s="45"/>
      <c r="J171" s="44"/>
    </row>
    <row r="172" spans="1:10" ht="36" customHeight="1" x14ac:dyDescent="0.2">
      <c r="A172" s="10" t="s">
        <v>133</v>
      </c>
      <c r="B172" s="37" t="s">
        <v>138</v>
      </c>
      <c r="C172" s="36"/>
      <c r="D172" s="36"/>
      <c r="E172" s="35"/>
      <c r="F172" s="46">
        <v>113760</v>
      </c>
      <c r="G172" s="45"/>
      <c r="H172" s="45"/>
      <c r="I172" s="45"/>
      <c r="J172" s="44"/>
    </row>
    <row r="173" spans="1:10" ht="36" customHeight="1" x14ac:dyDescent="0.2">
      <c r="A173" s="10"/>
      <c r="B173" s="37" t="s">
        <v>274</v>
      </c>
      <c r="C173" s="36"/>
      <c r="D173" s="36"/>
      <c r="E173" s="35"/>
      <c r="F173" s="46">
        <v>103680</v>
      </c>
      <c r="G173" s="45"/>
      <c r="H173" s="45"/>
      <c r="I173" s="45"/>
      <c r="J173" s="44"/>
    </row>
    <row r="174" spans="1:10" ht="36" customHeight="1" x14ac:dyDescent="0.2">
      <c r="A174" s="10" t="s">
        <v>133</v>
      </c>
      <c r="B174" s="31" t="s">
        <v>137</v>
      </c>
      <c r="C174" s="30"/>
      <c r="D174" s="30"/>
      <c r="E174" s="29"/>
      <c r="F174" s="46">
        <v>3240</v>
      </c>
      <c r="G174" s="45"/>
      <c r="H174" s="45"/>
      <c r="I174" s="45"/>
      <c r="J174" s="44"/>
    </row>
    <row r="175" spans="1:10" ht="36" customHeight="1" x14ac:dyDescent="0.2">
      <c r="A175" s="10"/>
      <c r="B175" s="65" t="s">
        <v>136</v>
      </c>
      <c r="C175" s="64"/>
      <c r="D175" s="64"/>
      <c r="E175" s="63"/>
      <c r="F175" s="46">
        <v>31680</v>
      </c>
      <c r="G175" s="45"/>
      <c r="H175" s="45"/>
      <c r="I175" s="45"/>
      <c r="J175" s="44"/>
    </row>
    <row r="176" spans="1:10" ht="36" customHeight="1" x14ac:dyDescent="0.2">
      <c r="A176" s="10"/>
      <c r="B176" s="65" t="s">
        <v>135</v>
      </c>
      <c r="C176" s="64"/>
      <c r="D176" s="64"/>
      <c r="E176" s="63"/>
      <c r="F176" s="46">
        <v>26640</v>
      </c>
      <c r="G176" s="45"/>
      <c r="H176" s="45"/>
      <c r="I176" s="45"/>
      <c r="J176" s="44"/>
    </row>
    <row r="177" spans="1:10" ht="36" customHeight="1" x14ac:dyDescent="0.2">
      <c r="A177" s="10" t="s">
        <v>133</v>
      </c>
      <c r="B177" s="65" t="s">
        <v>134</v>
      </c>
      <c r="C177" s="64"/>
      <c r="D177" s="64"/>
      <c r="E177" s="63"/>
      <c r="F177" s="46">
        <v>154800</v>
      </c>
      <c r="G177" s="45"/>
      <c r="H177" s="45"/>
      <c r="I177" s="45"/>
      <c r="J177" s="44"/>
    </row>
    <row r="178" spans="1:10" ht="36" customHeight="1" x14ac:dyDescent="0.2">
      <c r="A178" s="10" t="s">
        <v>133</v>
      </c>
      <c r="B178" s="37" t="s">
        <v>132</v>
      </c>
      <c r="C178" s="36"/>
      <c r="D178" s="36"/>
      <c r="E178" s="35"/>
      <c r="F178" s="46">
        <v>52560</v>
      </c>
      <c r="G178" s="45"/>
      <c r="H178" s="45"/>
      <c r="I178" s="45"/>
      <c r="J178" s="44"/>
    </row>
    <row r="179" spans="1:10" ht="36" customHeight="1" x14ac:dyDescent="0.2">
      <c r="A179" s="10" t="s">
        <v>103</v>
      </c>
      <c r="B179" s="37" t="s">
        <v>131</v>
      </c>
      <c r="C179" s="36"/>
      <c r="D179" s="36"/>
      <c r="E179" s="35"/>
      <c r="F179" s="46">
        <v>41760</v>
      </c>
      <c r="G179" s="45"/>
      <c r="H179" s="45"/>
      <c r="I179" s="45"/>
      <c r="J179" s="44"/>
    </row>
    <row r="180" spans="1:10" ht="36" customHeight="1" x14ac:dyDescent="0.2">
      <c r="A180" s="10" t="s">
        <v>103</v>
      </c>
      <c r="B180" s="37" t="s">
        <v>130</v>
      </c>
      <c r="C180" s="36"/>
      <c r="D180" s="36"/>
      <c r="E180" s="35"/>
      <c r="F180" s="46">
        <v>100080</v>
      </c>
      <c r="G180" s="45"/>
      <c r="H180" s="45"/>
      <c r="I180" s="45"/>
      <c r="J180" s="44"/>
    </row>
    <row r="181" spans="1:10" ht="36" customHeight="1" x14ac:dyDescent="0.2">
      <c r="A181" s="10" t="s">
        <v>103</v>
      </c>
      <c r="B181" s="37" t="s">
        <v>129</v>
      </c>
      <c r="C181" s="36"/>
      <c r="D181" s="36"/>
      <c r="E181" s="35"/>
      <c r="F181" s="173">
        <f>H181*1.2</f>
        <v>20736</v>
      </c>
      <c r="G181" s="172">
        <f>H181*1.1</f>
        <v>19008</v>
      </c>
      <c r="H181" s="172">
        <v>17280</v>
      </c>
      <c r="I181" s="172">
        <f>H181*0.75</f>
        <v>12960</v>
      </c>
      <c r="J181" s="171">
        <f>H181*0.5</f>
        <v>8640</v>
      </c>
    </row>
    <row r="182" spans="1:10" ht="36" customHeight="1" x14ac:dyDescent="0.2">
      <c r="A182" s="10" t="s">
        <v>103</v>
      </c>
      <c r="B182" s="37" t="s">
        <v>128</v>
      </c>
      <c r="C182" s="36"/>
      <c r="D182" s="36"/>
      <c r="E182" s="35"/>
      <c r="F182" s="46">
        <v>17280</v>
      </c>
      <c r="G182" s="45"/>
      <c r="H182" s="45"/>
      <c r="I182" s="45"/>
      <c r="J182" s="44"/>
    </row>
    <row r="183" spans="1:10" ht="36" customHeight="1" x14ac:dyDescent="0.2">
      <c r="A183" s="10" t="s">
        <v>103</v>
      </c>
      <c r="B183" s="37" t="s">
        <v>127</v>
      </c>
      <c r="C183" s="36"/>
      <c r="D183" s="36"/>
      <c r="E183" s="35"/>
      <c r="F183" s="46">
        <v>56880</v>
      </c>
      <c r="G183" s="45"/>
      <c r="H183" s="45"/>
      <c r="I183" s="45"/>
      <c r="J183" s="44"/>
    </row>
    <row r="184" spans="1:10" ht="36" customHeight="1" x14ac:dyDescent="0.2">
      <c r="A184" s="10" t="s">
        <v>103</v>
      </c>
      <c r="B184" s="37" t="s">
        <v>126</v>
      </c>
      <c r="C184" s="36"/>
      <c r="D184" s="36"/>
      <c r="E184" s="35"/>
      <c r="F184" s="46">
        <v>133200</v>
      </c>
      <c r="G184" s="45"/>
      <c r="H184" s="45"/>
      <c r="I184" s="45"/>
      <c r="J184" s="44"/>
    </row>
    <row r="185" spans="1:10" ht="36" customHeight="1" x14ac:dyDescent="0.2">
      <c r="A185" s="10" t="s">
        <v>103</v>
      </c>
      <c r="B185" s="37" t="s">
        <v>125</v>
      </c>
      <c r="C185" s="36"/>
      <c r="D185" s="36"/>
      <c r="E185" s="35"/>
      <c r="F185" s="46">
        <v>41760</v>
      </c>
      <c r="G185" s="45"/>
      <c r="H185" s="45"/>
      <c r="I185" s="45"/>
      <c r="J185" s="44"/>
    </row>
    <row r="186" spans="1:10" ht="36" customHeight="1" x14ac:dyDescent="0.2">
      <c r="A186" s="10" t="s">
        <v>103</v>
      </c>
      <c r="B186" s="58" t="s">
        <v>124</v>
      </c>
      <c r="C186" s="57"/>
      <c r="D186" s="57"/>
      <c r="E186" s="56"/>
      <c r="F186" s="55">
        <v>50112</v>
      </c>
      <c r="G186" s="54"/>
      <c r="H186" s="54"/>
      <c r="I186" s="54"/>
      <c r="J186" s="53"/>
    </row>
    <row r="187" spans="1:10" ht="36" customHeight="1" x14ac:dyDescent="0.2">
      <c r="A187" s="10" t="s">
        <v>103</v>
      </c>
      <c r="B187" s="37" t="s">
        <v>123</v>
      </c>
      <c r="C187" s="36"/>
      <c r="D187" s="36"/>
      <c r="E187" s="35"/>
      <c r="F187" s="46">
        <v>77760</v>
      </c>
      <c r="G187" s="45"/>
      <c r="H187" s="45"/>
      <c r="I187" s="45"/>
      <c r="J187" s="44"/>
    </row>
    <row r="188" spans="1:10" ht="36" customHeight="1" x14ac:dyDescent="0.2">
      <c r="A188" s="10" t="s">
        <v>103</v>
      </c>
      <c r="B188" s="37" t="s">
        <v>122</v>
      </c>
      <c r="C188" s="36"/>
      <c r="D188" s="36"/>
      <c r="E188" s="35"/>
      <c r="F188" s="46">
        <v>122400</v>
      </c>
      <c r="G188" s="45"/>
      <c r="H188" s="45"/>
      <c r="I188" s="45"/>
      <c r="J188" s="44"/>
    </row>
    <row r="189" spans="1:10" ht="36" customHeight="1" x14ac:dyDescent="0.2">
      <c r="A189" s="10" t="s">
        <v>103</v>
      </c>
      <c r="B189" s="37" t="s">
        <v>121</v>
      </c>
      <c r="C189" s="36"/>
      <c r="D189" s="36"/>
      <c r="E189" s="35"/>
      <c r="F189" s="46">
        <v>159840</v>
      </c>
      <c r="G189" s="45"/>
      <c r="H189" s="45"/>
      <c r="I189" s="45"/>
      <c r="J189" s="44"/>
    </row>
    <row r="190" spans="1:10" ht="36" customHeight="1" x14ac:dyDescent="0.2">
      <c r="A190" s="10" t="s">
        <v>103</v>
      </c>
      <c r="B190" s="37" t="s">
        <v>120</v>
      </c>
      <c r="C190" s="36"/>
      <c r="D190" s="36"/>
      <c r="E190" s="35"/>
      <c r="F190" s="46">
        <v>5040</v>
      </c>
      <c r="G190" s="45"/>
      <c r="H190" s="45"/>
      <c r="I190" s="45"/>
      <c r="J190" s="44"/>
    </row>
    <row r="191" spans="1:10" ht="36" customHeight="1" x14ac:dyDescent="0.2">
      <c r="A191" s="10" t="s">
        <v>103</v>
      </c>
      <c r="B191" s="37" t="s">
        <v>119</v>
      </c>
      <c r="C191" s="36"/>
      <c r="D191" s="36"/>
      <c r="E191" s="35"/>
      <c r="F191" s="46">
        <v>216720</v>
      </c>
      <c r="G191" s="45"/>
      <c r="H191" s="45"/>
      <c r="I191" s="45"/>
      <c r="J191" s="44"/>
    </row>
    <row r="192" spans="1:10" ht="36" customHeight="1" thickBot="1" x14ac:dyDescent="0.25">
      <c r="A192" s="10" t="s">
        <v>103</v>
      </c>
      <c r="B192" s="37" t="s">
        <v>118</v>
      </c>
      <c r="C192" s="36"/>
      <c r="D192" s="36"/>
      <c r="E192" s="35"/>
      <c r="F192" s="46">
        <v>74160</v>
      </c>
      <c r="G192" s="45"/>
      <c r="H192" s="45"/>
      <c r="I192" s="45"/>
      <c r="J192" s="44"/>
    </row>
    <row r="193" spans="1:10" ht="54" customHeight="1" thickBot="1" x14ac:dyDescent="0.25">
      <c r="A193" s="10"/>
      <c r="B193" s="52" t="s">
        <v>117</v>
      </c>
      <c r="C193" s="51"/>
      <c r="D193" s="51"/>
      <c r="E193" s="50"/>
      <c r="F193" s="49"/>
      <c r="G193" s="48"/>
      <c r="H193" s="48"/>
      <c r="I193" s="48"/>
      <c r="J193" s="47"/>
    </row>
    <row r="194" spans="1:10" ht="36" customHeight="1" x14ac:dyDescent="0.2">
      <c r="A194" s="10"/>
      <c r="B194" s="31" t="s">
        <v>116</v>
      </c>
      <c r="C194" s="30"/>
      <c r="D194" s="30"/>
      <c r="E194" s="29"/>
      <c r="F194" s="28">
        <v>10080</v>
      </c>
      <c r="G194" s="27"/>
      <c r="H194" s="27"/>
      <c r="I194" s="27"/>
      <c r="J194" s="26"/>
    </row>
    <row r="195" spans="1:10" ht="36" customHeight="1" x14ac:dyDescent="0.2">
      <c r="A195" s="10"/>
      <c r="B195" s="37" t="s">
        <v>115</v>
      </c>
      <c r="C195" s="36"/>
      <c r="D195" s="36"/>
      <c r="E195" s="35"/>
      <c r="F195" s="46">
        <v>19440</v>
      </c>
      <c r="G195" s="45"/>
      <c r="H195" s="45"/>
      <c r="I195" s="45"/>
      <c r="J195" s="44"/>
    </row>
    <row r="196" spans="1:10" ht="36" customHeight="1" x14ac:dyDescent="0.2">
      <c r="A196" s="10"/>
      <c r="B196" s="37" t="s">
        <v>114</v>
      </c>
      <c r="C196" s="36"/>
      <c r="D196" s="36"/>
      <c r="E196" s="35"/>
      <c r="F196" s="46">
        <v>24480</v>
      </c>
      <c r="G196" s="45"/>
      <c r="H196" s="45"/>
      <c r="I196" s="45"/>
      <c r="J196" s="44"/>
    </row>
    <row r="197" spans="1:10" ht="36" customHeight="1" x14ac:dyDescent="0.2">
      <c r="A197" s="10"/>
      <c r="B197" s="37" t="s">
        <v>113</v>
      </c>
      <c r="C197" s="36"/>
      <c r="D197" s="36"/>
      <c r="E197" s="35"/>
      <c r="F197" s="46">
        <v>720</v>
      </c>
      <c r="G197" s="45"/>
      <c r="H197" s="45"/>
      <c r="I197" s="45"/>
      <c r="J197" s="44"/>
    </row>
    <row r="198" spans="1:10" ht="36" customHeight="1" x14ac:dyDescent="0.2">
      <c r="A198" s="10"/>
      <c r="B198" s="37" t="s">
        <v>112</v>
      </c>
      <c r="C198" s="36"/>
      <c r="D198" s="36"/>
      <c r="E198" s="35"/>
      <c r="F198" s="46">
        <v>15120</v>
      </c>
      <c r="G198" s="45"/>
      <c r="H198" s="45"/>
      <c r="I198" s="45"/>
      <c r="J198" s="44"/>
    </row>
    <row r="199" spans="1:10" ht="36" customHeight="1" x14ac:dyDescent="0.2">
      <c r="A199" s="10"/>
      <c r="B199" s="37" t="s">
        <v>111</v>
      </c>
      <c r="C199" s="36"/>
      <c r="D199" s="36"/>
      <c r="E199" s="35"/>
      <c r="F199" s="46">
        <v>29520</v>
      </c>
      <c r="G199" s="45"/>
      <c r="H199" s="45"/>
      <c r="I199" s="45"/>
      <c r="J199" s="44"/>
    </row>
    <row r="200" spans="1:10" ht="36" customHeight="1" x14ac:dyDescent="0.2">
      <c r="A200" s="10"/>
      <c r="B200" s="37" t="s">
        <v>110</v>
      </c>
      <c r="C200" s="36"/>
      <c r="D200" s="36"/>
      <c r="E200" s="35"/>
      <c r="F200" s="46">
        <v>36720</v>
      </c>
      <c r="G200" s="45"/>
      <c r="H200" s="45"/>
      <c r="I200" s="45"/>
      <c r="J200" s="44"/>
    </row>
    <row r="201" spans="1:10" ht="36" customHeight="1" thickBot="1" x14ac:dyDescent="0.25">
      <c r="A201" s="10"/>
      <c r="B201" s="43" t="s">
        <v>109</v>
      </c>
      <c r="C201" s="42"/>
      <c r="D201" s="42"/>
      <c r="E201" s="41"/>
      <c r="F201" s="34">
        <v>720</v>
      </c>
      <c r="G201" s="33"/>
      <c r="H201" s="33"/>
      <c r="I201" s="33"/>
      <c r="J201" s="32"/>
    </row>
    <row r="202" spans="1:10" ht="24" thickBot="1" x14ac:dyDescent="0.25">
      <c r="A202" s="10"/>
      <c r="B202" s="25"/>
      <c r="C202" s="24"/>
      <c r="D202" s="24"/>
      <c r="E202" s="23"/>
      <c r="F202" s="22"/>
      <c r="G202" s="21"/>
      <c r="H202" s="21"/>
      <c r="I202" s="21"/>
      <c r="J202" s="20"/>
    </row>
    <row r="203" spans="1:10" ht="36" customHeight="1" thickBot="1" x14ac:dyDescent="0.25">
      <c r="A203" s="10"/>
      <c r="B203" s="40" t="s">
        <v>108</v>
      </c>
      <c r="C203" s="39"/>
      <c r="D203" s="39"/>
      <c r="E203" s="39"/>
      <c r="F203" s="39"/>
      <c r="G203" s="39"/>
      <c r="H203" s="39"/>
      <c r="I203" s="39"/>
      <c r="J203" s="38"/>
    </row>
    <row r="204" spans="1:10" ht="36" customHeight="1" thickBot="1" x14ac:dyDescent="0.25">
      <c r="A204" s="10"/>
      <c r="B204" s="37" t="s">
        <v>107</v>
      </c>
      <c r="C204" s="36"/>
      <c r="D204" s="36"/>
      <c r="E204" s="35"/>
      <c r="F204" s="46">
        <v>30096</v>
      </c>
      <c r="G204" s="45"/>
      <c r="H204" s="45"/>
      <c r="I204" s="45"/>
      <c r="J204" s="44"/>
    </row>
    <row r="205" spans="1:10" ht="24" thickBot="1" x14ac:dyDescent="0.25">
      <c r="A205" s="10"/>
      <c r="B205" s="25"/>
      <c r="C205" s="24"/>
      <c r="D205" s="24"/>
      <c r="E205" s="23"/>
      <c r="F205" s="22"/>
      <c r="G205" s="21"/>
      <c r="H205" s="21"/>
      <c r="I205" s="21"/>
      <c r="J205" s="20"/>
    </row>
    <row r="206" spans="1:10" ht="36" customHeight="1" thickBot="1" x14ac:dyDescent="0.25">
      <c r="A206" s="10"/>
      <c r="B206" s="31" t="s">
        <v>106</v>
      </c>
      <c r="C206" s="30"/>
      <c r="D206" s="30"/>
      <c r="E206" s="29"/>
      <c r="F206" s="34"/>
      <c r="G206" s="33"/>
      <c r="H206" s="33"/>
      <c r="I206" s="33"/>
      <c r="J206" s="32"/>
    </row>
    <row r="207" spans="1:10" ht="24" thickBot="1" x14ac:dyDescent="0.25">
      <c r="A207" s="10"/>
      <c r="B207" s="25"/>
      <c r="C207" s="24"/>
      <c r="D207" s="24"/>
      <c r="E207" s="23"/>
      <c r="F207" s="22"/>
      <c r="G207" s="21"/>
      <c r="H207" s="21"/>
      <c r="I207" s="21"/>
      <c r="J207" s="20"/>
    </row>
    <row r="208" spans="1:10" ht="18" customHeight="1" x14ac:dyDescent="0.2">
      <c r="A208" s="10"/>
      <c r="B208" s="19"/>
      <c r="C208" s="18"/>
      <c r="D208" s="18"/>
      <c r="E208" s="18"/>
      <c r="F208" s="17"/>
      <c r="G208" s="17"/>
      <c r="H208" s="17"/>
      <c r="I208" s="17"/>
      <c r="J208" s="17"/>
    </row>
    <row r="209" spans="1:10" ht="67.5" customHeight="1" x14ac:dyDescent="0.2">
      <c r="A209" s="10"/>
      <c r="B209" s="16" t="s">
        <v>276</v>
      </c>
      <c r="C209" s="16"/>
      <c r="D209" s="16"/>
      <c r="E209" s="16"/>
      <c r="F209" s="16"/>
      <c r="G209" s="16"/>
      <c r="H209" s="16"/>
      <c r="I209" s="16"/>
      <c r="J209" s="16"/>
    </row>
    <row r="210" spans="1:10" ht="40.5" customHeight="1" x14ac:dyDescent="0.2">
      <c r="A210" s="10"/>
      <c r="B210" s="16" t="s">
        <v>104</v>
      </c>
      <c r="C210" s="16"/>
      <c r="D210" s="16"/>
      <c r="E210" s="16"/>
      <c r="F210" s="16"/>
      <c r="G210" s="16"/>
      <c r="H210" s="16"/>
      <c r="I210" s="16"/>
      <c r="J210" s="16"/>
    </row>
    <row r="211" spans="1:10" ht="27" customHeight="1" x14ac:dyDescent="0.2">
      <c r="A211" s="10" t="s">
        <v>103</v>
      </c>
      <c r="B211" s="14" t="s">
        <v>102</v>
      </c>
      <c r="C211" s="14"/>
      <c r="D211" s="14"/>
      <c r="E211" s="14"/>
      <c r="F211" s="14"/>
      <c r="G211" s="14"/>
      <c r="H211" s="14"/>
      <c r="I211" s="14"/>
      <c r="J211" s="14"/>
    </row>
    <row r="212" spans="1:10" ht="27" customHeight="1" x14ac:dyDescent="0.2">
      <c r="A212" s="10"/>
      <c r="B212" s="14" t="s">
        <v>101</v>
      </c>
      <c r="C212" s="14"/>
      <c r="D212" s="14"/>
      <c r="E212" s="14"/>
      <c r="F212" s="14"/>
      <c r="G212" s="14"/>
      <c r="H212" s="14"/>
      <c r="I212" s="14"/>
      <c r="J212" s="14"/>
    </row>
    <row r="213" spans="1:10" ht="40.5" customHeight="1" x14ac:dyDescent="0.2">
      <c r="A213" s="10"/>
      <c r="B213" s="12" t="s">
        <v>100</v>
      </c>
      <c r="C213" s="12"/>
      <c r="D213" s="12"/>
      <c r="E213" s="12"/>
      <c r="F213" s="12"/>
      <c r="G213" s="12"/>
      <c r="H213" s="12"/>
      <c r="I213" s="12"/>
      <c r="J213" s="12"/>
    </row>
    <row r="214" spans="1:10" ht="18" customHeight="1" x14ac:dyDescent="0.2">
      <c r="A214" s="10"/>
    </row>
  </sheetData>
  <sheetProtection selectLockedCells="1" selectUnlockedCells="1"/>
  <mergeCells count="407">
    <mergeCell ref="B166:E166"/>
    <mergeCell ref="F166:J166"/>
    <mergeCell ref="F169:J169"/>
    <mergeCell ref="B173:E173"/>
    <mergeCell ref="F173:J173"/>
    <mergeCell ref="B107:E107"/>
    <mergeCell ref="B108:E108"/>
    <mergeCell ref="B109:E109"/>
    <mergeCell ref="B110:E110"/>
    <mergeCell ref="F107:J107"/>
    <mergeCell ref="B165:E165"/>
    <mergeCell ref="F165:J165"/>
    <mergeCell ref="F174:J174"/>
    <mergeCell ref="B174:E174"/>
    <mergeCell ref="B167:E167"/>
    <mergeCell ref="F167:J167"/>
    <mergeCell ref="B170:E170"/>
    <mergeCell ref="F170:J170"/>
    <mergeCell ref="B171:E171"/>
    <mergeCell ref="F171:J171"/>
    <mergeCell ref="B172:E172"/>
    <mergeCell ref="F172:J172"/>
    <mergeCell ref="B178:E178"/>
    <mergeCell ref="F178:J178"/>
    <mergeCell ref="B168:E168"/>
    <mergeCell ref="F168:J168"/>
    <mergeCell ref="B169:E169"/>
    <mergeCell ref="B151:E151"/>
    <mergeCell ref="F151:J151"/>
    <mergeCell ref="B150:E150"/>
    <mergeCell ref="F150:J150"/>
    <mergeCell ref="B90:E90"/>
    <mergeCell ref="F90:J90"/>
    <mergeCell ref="F102:J102"/>
    <mergeCell ref="F103:J103"/>
    <mergeCell ref="F104:J104"/>
    <mergeCell ref="F105:J105"/>
    <mergeCell ref="B144:E144"/>
    <mergeCell ref="F144:J144"/>
    <mergeCell ref="B145:E145"/>
    <mergeCell ref="F145:J145"/>
    <mergeCell ref="B152:E152"/>
    <mergeCell ref="F152:J152"/>
    <mergeCell ref="B148:E148"/>
    <mergeCell ref="F148:J148"/>
    <mergeCell ref="B149:E149"/>
    <mergeCell ref="F149:J149"/>
    <mergeCell ref="B153:E153"/>
    <mergeCell ref="F153:J153"/>
    <mergeCell ref="B154:E154"/>
    <mergeCell ref="F154:J154"/>
    <mergeCell ref="B155:E155"/>
    <mergeCell ref="F155:J155"/>
    <mergeCell ref="B83:E83"/>
    <mergeCell ref="F83:J83"/>
    <mergeCell ref="B71:E71"/>
    <mergeCell ref="F66:J66"/>
    <mergeCell ref="F67:J67"/>
    <mergeCell ref="F68:J68"/>
    <mergeCell ref="B68:E68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4:E84"/>
    <mergeCell ref="F87:J87"/>
    <mergeCell ref="B88:E88"/>
    <mergeCell ref="F88:J88"/>
    <mergeCell ref="B89:E89"/>
    <mergeCell ref="F89:J89"/>
    <mergeCell ref="F47:J47"/>
    <mergeCell ref="F48:J48"/>
    <mergeCell ref="F49:J49"/>
    <mergeCell ref="F50:J50"/>
    <mergeCell ref="B58:E58"/>
    <mergeCell ref="B59:E59"/>
    <mergeCell ref="B48:E48"/>
    <mergeCell ref="B49:E49"/>
    <mergeCell ref="B50:E50"/>
    <mergeCell ref="B56:E56"/>
    <mergeCell ref="B57:E57"/>
    <mergeCell ref="F42:J42"/>
    <mergeCell ref="F43:J43"/>
    <mergeCell ref="F44:J44"/>
    <mergeCell ref="F45:J45"/>
    <mergeCell ref="F46:J46"/>
    <mergeCell ref="F60:J60"/>
    <mergeCell ref="F61:J61"/>
    <mergeCell ref="B52:E52"/>
    <mergeCell ref="B53:E53"/>
    <mergeCell ref="B54:E54"/>
    <mergeCell ref="B55:E55"/>
    <mergeCell ref="F54:J54"/>
    <mergeCell ref="F55:J55"/>
    <mergeCell ref="F56:J56"/>
    <mergeCell ref="F57:J57"/>
    <mergeCell ref="F58:J58"/>
    <mergeCell ref="F59:J59"/>
    <mergeCell ref="B213:J213"/>
    <mergeCell ref="B51:E51"/>
    <mergeCell ref="F94:J94"/>
    <mergeCell ref="F95:J95"/>
    <mergeCell ref="F96:J96"/>
    <mergeCell ref="B186:E186"/>
    <mergeCell ref="F51:J51"/>
    <mergeCell ref="B61:E61"/>
    <mergeCell ref="F52:J52"/>
    <mergeCell ref="F53:J53"/>
    <mergeCell ref="B191:E191"/>
    <mergeCell ref="F191:J191"/>
    <mergeCell ref="B190:E190"/>
    <mergeCell ref="F190:J190"/>
    <mergeCell ref="B184:E184"/>
    <mergeCell ref="F184:J184"/>
    <mergeCell ref="F186:J186"/>
    <mergeCell ref="F193:J193"/>
    <mergeCell ref="B187:E187"/>
    <mergeCell ref="F187:J187"/>
    <mergeCell ref="B188:E188"/>
    <mergeCell ref="F188:J188"/>
    <mergeCell ref="B185:E185"/>
    <mergeCell ref="F185:J185"/>
    <mergeCell ref="B192:E192"/>
    <mergeCell ref="F192:J192"/>
    <mergeCell ref="B193:E193"/>
    <mergeCell ref="B176:E176"/>
    <mergeCell ref="B180:E180"/>
    <mergeCell ref="F180:J180"/>
    <mergeCell ref="B189:E189"/>
    <mergeCell ref="F189:J189"/>
    <mergeCell ref="B179:E179"/>
    <mergeCell ref="F179:J179"/>
    <mergeCell ref="B182:E182"/>
    <mergeCell ref="F182:J182"/>
    <mergeCell ref="B181:E181"/>
    <mergeCell ref="B163:E163"/>
    <mergeCell ref="F163:J163"/>
    <mergeCell ref="F161:J161"/>
    <mergeCell ref="B183:E183"/>
    <mergeCell ref="F183:J183"/>
    <mergeCell ref="F177:J177"/>
    <mergeCell ref="F175:J175"/>
    <mergeCell ref="F176:J176"/>
    <mergeCell ref="B177:E177"/>
    <mergeCell ref="B175:E175"/>
    <mergeCell ref="F158:J158"/>
    <mergeCell ref="B161:E161"/>
    <mergeCell ref="B156:E156"/>
    <mergeCell ref="F156:J156"/>
    <mergeCell ref="B157:E157"/>
    <mergeCell ref="F157:J157"/>
    <mergeCell ref="B159:E159"/>
    <mergeCell ref="B160:E160"/>
    <mergeCell ref="F140:J140"/>
    <mergeCell ref="F141:J141"/>
    <mergeCell ref="B142:E142"/>
    <mergeCell ref="F142:J142"/>
    <mergeCell ref="B164:E164"/>
    <mergeCell ref="B162:E162"/>
    <mergeCell ref="F162:J162"/>
    <mergeCell ref="F159:J159"/>
    <mergeCell ref="F160:J160"/>
    <mergeCell ref="B158:E158"/>
    <mergeCell ref="B146:E146"/>
    <mergeCell ref="F146:J146"/>
    <mergeCell ref="B147:E147"/>
    <mergeCell ref="F147:J147"/>
    <mergeCell ref="B141:E141"/>
    <mergeCell ref="B136:E136"/>
    <mergeCell ref="F136:J136"/>
    <mergeCell ref="B137:E137"/>
    <mergeCell ref="F137:J137"/>
    <mergeCell ref="B138:E138"/>
    <mergeCell ref="B130:E130"/>
    <mergeCell ref="F130:J130"/>
    <mergeCell ref="B131:E131"/>
    <mergeCell ref="F131:J131"/>
    <mergeCell ref="B143:E143"/>
    <mergeCell ref="F143:J143"/>
    <mergeCell ref="F138:J138"/>
    <mergeCell ref="B139:E139"/>
    <mergeCell ref="F139:J139"/>
    <mergeCell ref="B140:E140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17:E117"/>
    <mergeCell ref="B118:E118"/>
    <mergeCell ref="B119:E119"/>
    <mergeCell ref="B120:E120"/>
    <mergeCell ref="B121:E121"/>
    <mergeCell ref="F121:J121"/>
    <mergeCell ref="B126:E126"/>
    <mergeCell ref="F126:J126"/>
    <mergeCell ref="B135:E135"/>
    <mergeCell ref="F135:J135"/>
    <mergeCell ref="F99:J99"/>
    <mergeCell ref="F100:J100"/>
    <mergeCell ref="F101:J101"/>
    <mergeCell ref="B111:E111"/>
    <mergeCell ref="B112:E112"/>
    <mergeCell ref="B113:E113"/>
    <mergeCell ref="B114:E114"/>
    <mergeCell ref="B115:E115"/>
    <mergeCell ref="B87:E87"/>
    <mergeCell ref="F111:J111"/>
    <mergeCell ref="B127:E127"/>
    <mergeCell ref="F127:J127"/>
    <mergeCell ref="B128:E128"/>
    <mergeCell ref="F128:J128"/>
    <mergeCell ref="F112:J112"/>
    <mergeCell ref="F113:J113"/>
    <mergeCell ref="F106:J106"/>
    <mergeCell ref="F120:J120"/>
    <mergeCell ref="B116:E116"/>
    <mergeCell ref="B123:E123"/>
    <mergeCell ref="F123:J123"/>
    <mergeCell ref="B91:E91"/>
    <mergeCell ref="F91:J91"/>
    <mergeCell ref="B124:E124"/>
    <mergeCell ref="F124:J124"/>
    <mergeCell ref="B125:E125"/>
    <mergeCell ref="F125:J125"/>
    <mergeCell ref="F115:J115"/>
    <mergeCell ref="F114:J114"/>
    <mergeCell ref="F116:J116"/>
    <mergeCell ref="F117:J117"/>
    <mergeCell ref="F118:J118"/>
    <mergeCell ref="F119:J119"/>
    <mergeCell ref="B73:E73"/>
    <mergeCell ref="F73:J73"/>
    <mergeCell ref="B74:E74"/>
    <mergeCell ref="F74:J74"/>
    <mergeCell ref="B72:E72"/>
    <mergeCell ref="F72:J72"/>
    <mergeCell ref="F108:J108"/>
    <mergeCell ref="F109:J109"/>
    <mergeCell ref="F110:J110"/>
    <mergeCell ref="B102:E102"/>
    <mergeCell ref="B103:E103"/>
    <mergeCell ref="B104:E104"/>
    <mergeCell ref="B105:E105"/>
    <mergeCell ref="B106:E106"/>
    <mergeCell ref="B100:E100"/>
    <mergeCell ref="B101:E101"/>
    <mergeCell ref="F92:J92"/>
    <mergeCell ref="F93:J93"/>
    <mergeCell ref="F97:J97"/>
    <mergeCell ref="F98:J98"/>
    <mergeCell ref="B122:E122"/>
    <mergeCell ref="F122:J122"/>
    <mergeCell ref="B92:E92"/>
    <mergeCell ref="B93:E93"/>
    <mergeCell ref="B94:E94"/>
    <mergeCell ref="B95:E95"/>
    <mergeCell ref="B96:E96"/>
    <mergeCell ref="B97:E97"/>
    <mergeCell ref="B98:E98"/>
    <mergeCell ref="B99:E99"/>
    <mergeCell ref="B42:E42"/>
    <mergeCell ref="B43:E43"/>
    <mergeCell ref="B44:E44"/>
    <mergeCell ref="B45:E45"/>
    <mergeCell ref="B46:E46"/>
    <mergeCell ref="B47:E47"/>
    <mergeCell ref="F64:J64"/>
    <mergeCell ref="F65:J65"/>
    <mergeCell ref="F69:J69"/>
    <mergeCell ref="F70:J70"/>
    <mergeCell ref="B62:E62"/>
    <mergeCell ref="B63:E63"/>
    <mergeCell ref="B64:E64"/>
    <mergeCell ref="B65:E65"/>
    <mergeCell ref="B66:E66"/>
    <mergeCell ref="B67:E67"/>
    <mergeCell ref="B60:E60"/>
    <mergeCell ref="B69:E69"/>
    <mergeCell ref="B70:E70"/>
    <mergeCell ref="F71:J71"/>
    <mergeCell ref="B40:E40"/>
    <mergeCell ref="F40:J40"/>
    <mergeCell ref="B41:E41"/>
    <mergeCell ref="F41:J41"/>
    <mergeCell ref="F62:J62"/>
    <mergeCell ref="F63:J63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F28:J28"/>
    <mergeCell ref="B32:E32"/>
    <mergeCell ref="F32:J32"/>
    <mergeCell ref="B19:E19"/>
    <mergeCell ref="F19:J19"/>
    <mergeCell ref="B20:E20"/>
    <mergeCell ref="F20:J20"/>
    <mergeCell ref="B21:E21"/>
    <mergeCell ref="F21:J21"/>
    <mergeCell ref="B22:E22"/>
    <mergeCell ref="F22:J22"/>
    <mergeCell ref="B23:E23"/>
    <mergeCell ref="F23:J23"/>
    <mergeCell ref="F14:J14"/>
    <mergeCell ref="B15:E15"/>
    <mergeCell ref="F15:J15"/>
    <mergeCell ref="B18:E18"/>
    <mergeCell ref="F18:J18"/>
    <mergeCell ref="B33:E33"/>
    <mergeCell ref="F33:J33"/>
    <mergeCell ref="B30:E30"/>
    <mergeCell ref="F30:J30"/>
    <mergeCell ref="B31:E31"/>
    <mergeCell ref="B11:E11"/>
    <mergeCell ref="B12:E12"/>
    <mergeCell ref="F12:J12"/>
    <mergeCell ref="B17:E17"/>
    <mergeCell ref="F17:J17"/>
    <mergeCell ref="B13:E13"/>
    <mergeCell ref="F13:J13"/>
    <mergeCell ref="B14:E14"/>
    <mergeCell ref="B16:E16"/>
    <mergeCell ref="F16:J16"/>
    <mergeCell ref="B6:E6"/>
    <mergeCell ref="B7:E7"/>
    <mergeCell ref="F7:J7"/>
    <mergeCell ref="B3:E3"/>
    <mergeCell ref="B9:E9"/>
    <mergeCell ref="B10:E10"/>
    <mergeCell ref="B8:E8"/>
    <mergeCell ref="F195:J195"/>
    <mergeCell ref="F196:J196"/>
    <mergeCell ref="F197:J197"/>
    <mergeCell ref="F198:J198"/>
    <mergeCell ref="F199:J199"/>
    <mergeCell ref="B1:J1"/>
    <mergeCell ref="F2:J2"/>
    <mergeCell ref="B4:J4"/>
    <mergeCell ref="B5:E5"/>
    <mergeCell ref="F5:J5"/>
    <mergeCell ref="F200:J200"/>
    <mergeCell ref="F201:J201"/>
    <mergeCell ref="B194:E194"/>
    <mergeCell ref="B195:E195"/>
    <mergeCell ref="B196:E196"/>
    <mergeCell ref="B197:E197"/>
    <mergeCell ref="B198:E198"/>
    <mergeCell ref="B199:E199"/>
    <mergeCell ref="B200:E200"/>
    <mergeCell ref="F194:J194"/>
    <mergeCell ref="F207:J207"/>
    <mergeCell ref="B201:E201"/>
    <mergeCell ref="B211:J211"/>
    <mergeCell ref="B210:J210"/>
    <mergeCell ref="B209:J209"/>
    <mergeCell ref="B202:E202"/>
    <mergeCell ref="F202:J202"/>
    <mergeCell ref="B203:J203"/>
    <mergeCell ref="B204:E204"/>
    <mergeCell ref="F204:J204"/>
    <mergeCell ref="B37:E37"/>
    <mergeCell ref="F37:J37"/>
    <mergeCell ref="B38:E38"/>
    <mergeCell ref="F38:J38"/>
    <mergeCell ref="B212:J212"/>
    <mergeCell ref="B205:E205"/>
    <mergeCell ref="F205:J205"/>
    <mergeCell ref="B206:E206"/>
    <mergeCell ref="F206:J206"/>
    <mergeCell ref="B207:E207"/>
    <mergeCell ref="B29:E29"/>
    <mergeCell ref="F29:J29"/>
    <mergeCell ref="B26:E26"/>
    <mergeCell ref="F26:J26"/>
    <mergeCell ref="B36:E36"/>
    <mergeCell ref="F36:J36"/>
    <mergeCell ref="F31:J31"/>
    <mergeCell ref="B27:E27"/>
    <mergeCell ref="F27:J27"/>
    <mergeCell ref="B28:E28"/>
    <mergeCell ref="B39:E39"/>
    <mergeCell ref="F39:J39"/>
    <mergeCell ref="B24:E24"/>
    <mergeCell ref="F24:J24"/>
    <mergeCell ref="B25:E25"/>
    <mergeCell ref="F25:J25"/>
    <mergeCell ref="B34:E34"/>
    <mergeCell ref="F34:J34"/>
    <mergeCell ref="B35:E35"/>
    <mergeCell ref="F35:J35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210"/>
  <sheetViews>
    <sheetView view="pageBreakPreview" topLeftCell="B1" zoomScale="65" zoomScaleNormal="60" zoomScaleSheetLayoutView="65" workbookViewId="0">
      <pane ySplit="4" topLeftCell="A158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16.710937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63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56808</v>
      </c>
      <c r="G8" s="98">
        <f>H8*1.1</f>
        <v>52074.000000000007</v>
      </c>
      <c r="H8" s="98">
        <v>47340</v>
      </c>
      <c r="I8" s="98">
        <f>H8*0.75</f>
        <v>35505</v>
      </c>
      <c r="J8" s="98">
        <f>H8*0.5</f>
        <v>23670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80352</v>
      </c>
      <c r="G9" s="96">
        <f>H9*1.1</f>
        <v>73656</v>
      </c>
      <c r="H9" s="96">
        <v>66960</v>
      </c>
      <c r="I9" s="96">
        <f>H9*0.75</f>
        <v>50220</v>
      </c>
      <c r="J9" s="96">
        <f>H9*0.5</f>
        <v>33480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76248</v>
      </c>
      <c r="G10" s="96">
        <f>H10*1.1</f>
        <v>69894</v>
      </c>
      <c r="H10" s="96">
        <v>63540</v>
      </c>
      <c r="I10" s="96">
        <f>H10*0.75</f>
        <v>47655</v>
      </c>
      <c r="J10" s="96">
        <f>H10*0.5</f>
        <v>31770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107136</v>
      </c>
      <c r="G11" s="94">
        <f>H11*1.1</f>
        <v>98208.000000000015</v>
      </c>
      <c r="H11" s="94">
        <v>89280</v>
      </c>
      <c r="I11" s="94">
        <f>H11*0.75</f>
        <v>66960</v>
      </c>
      <c r="J11" s="94">
        <f>H11*0.5</f>
        <v>44640</v>
      </c>
    </row>
    <row r="12" spans="1:10" ht="24" customHeight="1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13140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18720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1260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1800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2340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3312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"&amp;MIN(F22:F111)&amp;" до "&amp;MAX(F22:F111)</f>
        <v>Цена от 11970 до 1077300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11970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23940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35910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47880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59850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71820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83790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95760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107730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119700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131670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143640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155610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167580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179550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191520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203490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215460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227430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239400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296</v>
      </c>
      <c r="C42" s="79"/>
      <c r="D42" s="79"/>
      <c r="E42" s="35"/>
      <c r="F42" s="46">
        <v>251370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295</v>
      </c>
      <c r="C43" s="79"/>
      <c r="D43" s="79"/>
      <c r="E43" s="35"/>
      <c r="F43" s="46">
        <v>263340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294</v>
      </c>
      <c r="C44" s="79"/>
      <c r="D44" s="79"/>
      <c r="E44" s="35"/>
      <c r="F44" s="46">
        <v>275310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293</v>
      </c>
      <c r="C45" s="79"/>
      <c r="D45" s="79"/>
      <c r="E45" s="35"/>
      <c r="F45" s="46">
        <v>287280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292</v>
      </c>
      <c r="C46" s="79"/>
      <c r="D46" s="79"/>
      <c r="E46" s="35"/>
      <c r="F46" s="46">
        <v>299250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291</v>
      </c>
      <c r="C47" s="79"/>
      <c r="D47" s="79"/>
      <c r="E47" s="35"/>
      <c r="F47" s="46">
        <v>311220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290</v>
      </c>
      <c r="C48" s="79"/>
      <c r="D48" s="79"/>
      <c r="E48" s="35"/>
      <c r="F48" s="46">
        <v>323190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289</v>
      </c>
      <c r="C49" s="79"/>
      <c r="D49" s="79"/>
      <c r="E49" s="35"/>
      <c r="F49" s="46">
        <v>335160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288</v>
      </c>
      <c r="C50" s="79"/>
      <c r="D50" s="79"/>
      <c r="E50" s="35"/>
      <c r="F50" s="46">
        <v>347130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287</v>
      </c>
      <c r="C51" s="79"/>
      <c r="D51" s="79"/>
      <c r="E51" s="35"/>
      <c r="F51" s="46">
        <v>359100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341</v>
      </c>
      <c r="C52" s="79"/>
      <c r="D52" s="79"/>
      <c r="E52" s="35"/>
      <c r="F52" s="46">
        <v>371070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340</v>
      </c>
      <c r="C53" s="79"/>
      <c r="D53" s="79"/>
      <c r="E53" s="35"/>
      <c r="F53" s="46">
        <v>383040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339</v>
      </c>
      <c r="C54" s="79"/>
      <c r="D54" s="79"/>
      <c r="E54" s="35"/>
      <c r="F54" s="46">
        <v>395010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338</v>
      </c>
      <c r="C55" s="79"/>
      <c r="D55" s="79"/>
      <c r="E55" s="35"/>
      <c r="F55" s="46">
        <v>406980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337</v>
      </c>
      <c r="C56" s="79"/>
      <c r="D56" s="79"/>
      <c r="E56" s="35"/>
      <c r="F56" s="46">
        <v>418950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336</v>
      </c>
      <c r="C57" s="79"/>
      <c r="D57" s="79"/>
      <c r="E57" s="35"/>
      <c r="F57" s="46">
        <v>430920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335</v>
      </c>
      <c r="C58" s="79"/>
      <c r="D58" s="79"/>
      <c r="E58" s="35"/>
      <c r="F58" s="46">
        <v>442890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334</v>
      </c>
      <c r="C59" s="79"/>
      <c r="D59" s="79"/>
      <c r="E59" s="35"/>
      <c r="F59" s="46">
        <v>454860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333</v>
      </c>
      <c r="C60" s="79"/>
      <c r="D60" s="79"/>
      <c r="E60" s="35"/>
      <c r="F60" s="46">
        <v>466830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332</v>
      </c>
      <c r="C61" s="79"/>
      <c r="D61" s="79"/>
      <c r="E61" s="35"/>
      <c r="F61" s="46">
        <v>478800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367</v>
      </c>
      <c r="C62" s="79"/>
      <c r="D62" s="79"/>
      <c r="E62" s="35"/>
      <c r="F62" s="46">
        <v>490770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366</v>
      </c>
      <c r="C63" s="79"/>
      <c r="D63" s="79"/>
      <c r="E63" s="35"/>
      <c r="F63" s="46">
        <v>502740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365</v>
      </c>
      <c r="C64" s="79"/>
      <c r="D64" s="79"/>
      <c r="E64" s="35"/>
      <c r="F64" s="46">
        <v>514710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364</v>
      </c>
      <c r="C65" s="79"/>
      <c r="D65" s="79"/>
      <c r="E65" s="35"/>
      <c r="F65" s="46">
        <v>526680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363</v>
      </c>
      <c r="C66" s="79"/>
      <c r="D66" s="79"/>
      <c r="E66" s="35"/>
      <c r="F66" s="46">
        <v>538650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206</v>
      </c>
      <c r="C67" s="79"/>
      <c r="D67" s="79"/>
      <c r="E67" s="35"/>
      <c r="F67" s="46">
        <v>23940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205</v>
      </c>
      <c r="C68" s="79"/>
      <c r="D68" s="79"/>
      <c r="E68" s="35"/>
      <c r="F68" s="46">
        <v>47880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204</v>
      </c>
      <c r="C69" s="79"/>
      <c r="D69" s="79"/>
      <c r="E69" s="35"/>
      <c r="F69" s="46">
        <v>71820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203</v>
      </c>
      <c r="C70" s="79"/>
      <c r="D70" s="79"/>
      <c r="E70" s="35"/>
      <c r="F70" s="46">
        <v>95760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202</v>
      </c>
      <c r="C71" s="79"/>
      <c r="D71" s="79"/>
      <c r="E71" s="35"/>
      <c r="F71" s="46">
        <v>119700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201</v>
      </c>
      <c r="C72" s="79"/>
      <c r="D72" s="79"/>
      <c r="E72" s="35"/>
      <c r="F72" s="46">
        <v>143640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200</v>
      </c>
      <c r="C73" s="79"/>
      <c r="D73" s="79"/>
      <c r="E73" s="35"/>
      <c r="F73" s="46">
        <v>167580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199</v>
      </c>
      <c r="C74" s="79"/>
      <c r="D74" s="79"/>
      <c r="E74" s="35"/>
      <c r="F74" s="46">
        <v>191520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198</v>
      </c>
      <c r="C75" s="79"/>
      <c r="D75" s="79"/>
      <c r="E75" s="35"/>
      <c r="F75" s="46">
        <v>215460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197</v>
      </c>
      <c r="C76" s="79"/>
      <c r="D76" s="79"/>
      <c r="E76" s="35"/>
      <c r="F76" s="46">
        <v>239400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196</v>
      </c>
      <c r="C77" s="79"/>
      <c r="D77" s="79"/>
      <c r="E77" s="35"/>
      <c r="F77" s="46">
        <v>263340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195</v>
      </c>
      <c r="C78" s="79"/>
      <c r="D78" s="79"/>
      <c r="E78" s="35"/>
      <c r="F78" s="46">
        <v>287280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194</v>
      </c>
      <c r="C79" s="79"/>
      <c r="D79" s="79"/>
      <c r="E79" s="35"/>
      <c r="F79" s="46">
        <v>311220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193</v>
      </c>
      <c r="C80" s="79"/>
      <c r="D80" s="79"/>
      <c r="E80" s="35"/>
      <c r="F80" s="46">
        <v>335160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192</v>
      </c>
      <c r="C81" s="79"/>
      <c r="D81" s="79"/>
      <c r="E81" s="35"/>
      <c r="F81" s="46">
        <v>359100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191</v>
      </c>
      <c r="C82" s="79"/>
      <c r="D82" s="79"/>
      <c r="E82" s="35"/>
      <c r="F82" s="46">
        <v>383040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190</v>
      </c>
      <c r="C83" s="79"/>
      <c r="D83" s="79"/>
      <c r="E83" s="35"/>
      <c r="F83" s="46">
        <v>406980</v>
      </c>
      <c r="G83" s="45"/>
      <c r="H83" s="45"/>
      <c r="I83" s="45"/>
      <c r="J83" s="44"/>
    </row>
    <row r="84" spans="1:10" ht="36" customHeight="1" outlineLevel="1" x14ac:dyDescent="0.2">
      <c r="A84" s="10"/>
      <c r="B84" s="65" t="s">
        <v>189</v>
      </c>
      <c r="C84" s="79"/>
      <c r="D84" s="79"/>
      <c r="E84" s="35"/>
      <c r="F84" s="46">
        <v>430920</v>
      </c>
      <c r="G84" s="45"/>
      <c r="H84" s="45"/>
      <c r="I84" s="45"/>
      <c r="J84" s="44"/>
    </row>
    <row r="85" spans="1:10" ht="36" customHeight="1" outlineLevel="1" x14ac:dyDescent="0.2">
      <c r="A85" s="10"/>
      <c r="B85" s="65" t="s">
        <v>188</v>
      </c>
      <c r="C85" s="79"/>
      <c r="D85" s="79"/>
      <c r="E85" s="35"/>
      <c r="F85" s="46">
        <v>454860</v>
      </c>
      <c r="G85" s="45"/>
      <c r="H85" s="45"/>
      <c r="I85" s="45"/>
      <c r="J85" s="44"/>
    </row>
    <row r="86" spans="1:10" ht="36" customHeight="1" outlineLevel="1" x14ac:dyDescent="0.2">
      <c r="A86" s="10"/>
      <c r="B86" s="65" t="s">
        <v>187</v>
      </c>
      <c r="C86" s="79"/>
      <c r="D86" s="79"/>
      <c r="E86" s="35"/>
      <c r="F86" s="46">
        <v>478800</v>
      </c>
      <c r="G86" s="45"/>
      <c r="H86" s="45"/>
      <c r="I86" s="45"/>
      <c r="J86" s="44"/>
    </row>
    <row r="87" spans="1:10" ht="36" customHeight="1" outlineLevel="1" x14ac:dyDescent="0.2">
      <c r="A87" s="10"/>
      <c r="B87" s="65" t="s">
        <v>286</v>
      </c>
      <c r="C87" s="79"/>
      <c r="D87" s="79"/>
      <c r="E87" s="35"/>
      <c r="F87" s="46">
        <v>502740</v>
      </c>
      <c r="G87" s="45"/>
      <c r="H87" s="45"/>
      <c r="I87" s="45"/>
      <c r="J87" s="44"/>
    </row>
    <row r="88" spans="1:10" ht="36" customHeight="1" outlineLevel="1" x14ac:dyDescent="0.2">
      <c r="A88" s="10"/>
      <c r="B88" s="65" t="s">
        <v>285</v>
      </c>
      <c r="C88" s="79"/>
      <c r="D88" s="79"/>
      <c r="E88" s="35"/>
      <c r="F88" s="46">
        <v>526680</v>
      </c>
      <c r="G88" s="45"/>
      <c r="H88" s="45"/>
      <c r="I88" s="45"/>
      <c r="J88" s="44"/>
    </row>
    <row r="89" spans="1:10" ht="36" customHeight="1" outlineLevel="1" x14ac:dyDescent="0.2">
      <c r="A89" s="10"/>
      <c r="B89" s="65" t="s">
        <v>284</v>
      </c>
      <c r="C89" s="79"/>
      <c r="D89" s="79"/>
      <c r="E89" s="35"/>
      <c r="F89" s="46">
        <v>550620</v>
      </c>
      <c r="G89" s="45"/>
      <c r="H89" s="45"/>
      <c r="I89" s="45"/>
      <c r="J89" s="44"/>
    </row>
    <row r="90" spans="1:10" ht="36" customHeight="1" outlineLevel="1" x14ac:dyDescent="0.2">
      <c r="A90" s="10"/>
      <c r="B90" s="65" t="s">
        <v>283</v>
      </c>
      <c r="C90" s="79"/>
      <c r="D90" s="79"/>
      <c r="E90" s="35"/>
      <c r="F90" s="46">
        <v>574560</v>
      </c>
      <c r="G90" s="45"/>
      <c r="H90" s="45"/>
      <c r="I90" s="45"/>
      <c r="J90" s="44"/>
    </row>
    <row r="91" spans="1:10" ht="36" customHeight="1" outlineLevel="1" x14ac:dyDescent="0.2">
      <c r="A91" s="10"/>
      <c r="B91" s="65" t="s">
        <v>282</v>
      </c>
      <c r="C91" s="79"/>
      <c r="D91" s="79"/>
      <c r="E91" s="35"/>
      <c r="F91" s="46">
        <v>598500</v>
      </c>
      <c r="G91" s="45"/>
      <c r="H91" s="45"/>
      <c r="I91" s="45"/>
      <c r="J91" s="44"/>
    </row>
    <row r="92" spans="1:10" ht="36" customHeight="1" outlineLevel="1" x14ac:dyDescent="0.2">
      <c r="A92" s="10"/>
      <c r="B92" s="65" t="s">
        <v>281</v>
      </c>
      <c r="C92" s="79"/>
      <c r="D92" s="79"/>
      <c r="E92" s="35"/>
      <c r="F92" s="46">
        <v>622440</v>
      </c>
      <c r="G92" s="45"/>
      <c r="H92" s="45"/>
      <c r="I92" s="45"/>
      <c r="J92" s="44"/>
    </row>
    <row r="93" spans="1:10" ht="36" customHeight="1" outlineLevel="1" x14ac:dyDescent="0.2">
      <c r="A93" s="10"/>
      <c r="B93" s="65" t="s">
        <v>280</v>
      </c>
      <c r="C93" s="79"/>
      <c r="D93" s="79"/>
      <c r="E93" s="35"/>
      <c r="F93" s="46">
        <v>646380</v>
      </c>
      <c r="G93" s="45"/>
      <c r="H93" s="45"/>
      <c r="I93" s="45"/>
      <c r="J93" s="44"/>
    </row>
    <row r="94" spans="1:10" ht="36" customHeight="1" outlineLevel="1" x14ac:dyDescent="0.2">
      <c r="A94" s="10"/>
      <c r="B94" s="65" t="s">
        <v>279</v>
      </c>
      <c r="C94" s="79"/>
      <c r="D94" s="79"/>
      <c r="E94" s="35"/>
      <c r="F94" s="46">
        <v>670320</v>
      </c>
      <c r="G94" s="45"/>
      <c r="H94" s="45"/>
      <c r="I94" s="45"/>
      <c r="J94" s="44"/>
    </row>
    <row r="95" spans="1:10" ht="36" customHeight="1" outlineLevel="1" x14ac:dyDescent="0.2">
      <c r="A95" s="10"/>
      <c r="B95" s="65" t="s">
        <v>278</v>
      </c>
      <c r="C95" s="79"/>
      <c r="D95" s="79"/>
      <c r="E95" s="35"/>
      <c r="F95" s="46">
        <v>694260</v>
      </c>
      <c r="G95" s="45"/>
      <c r="H95" s="45"/>
      <c r="I95" s="45"/>
      <c r="J95" s="44"/>
    </row>
    <row r="96" spans="1:10" ht="36" customHeight="1" outlineLevel="1" x14ac:dyDescent="0.2">
      <c r="A96" s="10"/>
      <c r="B96" s="65" t="s">
        <v>277</v>
      </c>
      <c r="C96" s="79"/>
      <c r="D96" s="79"/>
      <c r="E96" s="35"/>
      <c r="F96" s="46">
        <v>718200</v>
      </c>
      <c r="G96" s="45"/>
      <c r="H96" s="45"/>
      <c r="I96" s="45"/>
      <c r="J96" s="44"/>
    </row>
    <row r="97" spans="1:10" ht="36" customHeight="1" outlineLevel="1" x14ac:dyDescent="0.2">
      <c r="A97" s="10"/>
      <c r="B97" s="65" t="s">
        <v>331</v>
      </c>
      <c r="C97" s="79"/>
      <c r="D97" s="79"/>
      <c r="E97" s="35"/>
      <c r="F97" s="46">
        <v>742140</v>
      </c>
      <c r="G97" s="45"/>
      <c r="H97" s="45"/>
      <c r="I97" s="45"/>
      <c r="J97" s="44"/>
    </row>
    <row r="98" spans="1:10" ht="36" customHeight="1" outlineLevel="1" x14ac:dyDescent="0.2">
      <c r="A98" s="10"/>
      <c r="B98" s="65" t="s">
        <v>330</v>
      </c>
      <c r="C98" s="79"/>
      <c r="D98" s="79"/>
      <c r="E98" s="35"/>
      <c r="F98" s="46">
        <v>766080</v>
      </c>
      <c r="G98" s="45"/>
      <c r="H98" s="45"/>
      <c r="I98" s="45"/>
      <c r="J98" s="44"/>
    </row>
    <row r="99" spans="1:10" ht="36" customHeight="1" outlineLevel="1" x14ac:dyDescent="0.2">
      <c r="A99" s="10"/>
      <c r="B99" s="65" t="s">
        <v>329</v>
      </c>
      <c r="C99" s="79"/>
      <c r="D99" s="79"/>
      <c r="E99" s="35"/>
      <c r="F99" s="46">
        <v>790020</v>
      </c>
      <c r="G99" s="45"/>
      <c r="H99" s="45"/>
      <c r="I99" s="45"/>
      <c r="J99" s="44"/>
    </row>
    <row r="100" spans="1:10" ht="36" customHeight="1" outlineLevel="1" x14ac:dyDescent="0.2">
      <c r="A100" s="10"/>
      <c r="B100" s="65" t="s">
        <v>328</v>
      </c>
      <c r="C100" s="79"/>
      <c r="D100" s="79"/>
      <c r="E100" s="35"/>
      <c r="F100" s="46">
        <v>813960</v>
      </c>
      <c r="G100" s="45"/>
      <c r="H100" s="45"/>
      <c r="I100" s="45"/>
      <c r="J100" s="44"/>
    </row>
    <row r="101" spans="1:10" ht="36" customHeight="1" outlineLevel="1" x14ac:dyDescent="0.2">
      <c r="A101" s="10"/>
      <c r="B101" s="65" t="s">
        <v>327</v>
      </c>
      <c r="C101" s="79"/>
      <c r="D101" s="79"/>
      <c r="E101" s="35"/>
      <c r="F101" s="46">
        <v>837900</v>
      </c>
      <c r="G101" s="45"/>
      <c r="H101" s="45"/>
      <c r="I101" s="45"/>
      <c r="J101" s="44"/>
    </row>
    <row r="102" spans="1:10" ht="36" customHeight="1" outlineLevel="1" x14ac:dyDescent="0.2">
      <c r="A102" s="10"/>
      <c r="B102" s="65" t="s">
        <v>326</v>
      </c>
      <c r="C102" s="79"/>
      <c r="D102" s="79"/>
      <c r="E102" s="35"/>
      <c r="F102" s="46">
        <v>861840</v>
      </c>
      <c r="G102" s="45"/>
      <c r="H102" s="45"/>
      <c r="I102" s="45"/>
      <c r="J102" s="44"/>
    </row>
    <row r="103" spans="1:10" ht="36" customHeight="1" outlineLevel="1" x14ac:dyDescent="0.2">
      <c r="A103" s="10"/>
      <c r="B103" s="65" t="s">
        <v>325</v>
      </c>
      <c r="C103" s="79"/>
      <c r="D103" s="79"/>
      <c r="E103" s="35"/>
      <c r="F103" s="46">
        <v>885780</v>
      </c>
      <c r="G103" s="45"/>
      <c r="H103" s="45"/>
      <c r="I103" s="45"/>
      <c r="J103" s="44"/>
    </row>
    <row r="104" spans="1:10" ht="36" customHeight="1" outlineLevel="1" x14ac:dyDescent="0.2">
      <c r="A104" s="10"/>
      <c r="B104" s="65" t="s">
        <v>324</v>
      </c>
      <c r="C104" s="79"/>
      <c r="D104" s="79"/>
      <c r="E104" s="35"/>
      <c r="F104" s="46">
        <v>909720</v>
      </c>
      <c r="G104" s="45"/>
      <c r="H104" s="45"/>
      <c r="I104" s="45"/>
      <c r="J104" s="44"/>
    </row>
    <row r="105" spans="1:10" ht="36" customHeight="1" outlineLevel="1" x14ac:dyDescent="0.2">
      <c r="A105" s="10"/>
      <c r="B105" s="65" t="s">
        <v>323</v>
      </c>
      <c r="C105" s="79"/>
      <c r="D105" s="79"/>
      <c r="E105" s="35"/>
      <c r="F105" s="46">
        <v>933660</v>
      </c>
      <c r="G105" s="45"/>
      <c r="H105" s="45"/>
      <c r="I105" s="45"/>
      <c r="J105" s="44"/>
    </row>
    <row r="106" spans="1:10" ht="36" customHeight="1" outlineLevel="1" x14ac:dyDescent="0.2">
      <c r="A106" s="10"/>
      <c r="B106" s="65" t="s">
        <v>322</v>
      </c>
      <c r="C106" s="79"/>
      <c r="D106" s="79"/>
      <c r="E106" s="35"/>
      <c r="F106" s="46">
        <v>957600</v>
      </c>
      <c r="G106" s="45"/>
      <c r="H106" s="45"/>
      <c r="I106" s="45"/>
      <c r="J106" s="44"/>
    </row>
    <row r="107" spans="1:10" ht="36" customHeight="1" outlineLevel="1" x14ac:dyDescent="0.2">
      <c r="A107" s="10"/>
      <c r="B107" s="65" t="s">
        <v>357</v>
      </c>
      <c r="C107" s="79"/>
      <c r="D107" s="79"/>
      <c r="E107" s="35"/>
      <c r="F107" s="46">
        <v>981540</v>
      </c>
      <c r="G107" s="45"/>
      <c r="H107" s="45"/>
      <c r="I107" s="45"/>
      <c r="J107" s="44"/>
    </row>
    <row r="108" spans="1:10" ht="36" customHeight="1" outlineLevel="1" x14ac:dyDescent="0.2">
      <c r="A108" s="10"/>
      <c r="B108" s="65" t="s">
        <v>356</v>
      </c>
      <c r="C108" s="79"/>
      <c r="D108" s="79"/>
      <c r="E108" s="35"/>
      <c r="F108" s="46">
        <v>1005480</v>
      </c>
      <c r="G108" s="45"/>
      <c r="H108" s="45"/>
      <c r="I108" s="45"/>
      <c r="J108" s="44"/>
    </row>
    <row r="109" spans="1:10" ht="36" customHeight="1" outlineLevel="1" x14ac:dyDescent="0.2">
      <c r="A109" s="10"/>
      <c r="B109" s="65" t="s">
        <v>355</v>
      </c>
      <c r="C109" s="79"/>
      <c r="D109" s="79"/>
      <c r="E109" s="35"/>
      <c r="F109" s="46">
        <v>1029420</v>
      </c>
      <c r="G109" s="45"/>
      <c r="H109" s="45"/>
      <c r="I109" s="45"/>
      <c r="J109" s="44"/>
    </row>
    <row r="110" spans="1:10" ht="36" customHeight="1" outlineLevel="1" x14ac:dyDescent="0.2">
      <c r="A110" s="10"/>
      <c r="B110" s="65" t="s">
        <v>354</v>
      </c>
      <c r="C110" s="79"/>
      <c r="D110" s="79"/>
      <c r="E110" s="35"/>
      <c r="F110" s="46">
        <v>1053360</v>
      </c>
      <c r="G110" s="45"/>
      <c r="H110" s="45"/>
      <c r="I110" s="45"/>
      <c r="J110" s="44"/>
    </row>
    <row r="111" spans="1:10" ht="36" customHeight="1" outlineLevel="1" thickBot="1" x14ac:dyDescent="0.25">
      <c r="A111" s="10"/>
      <c r="B111" s="65" t="s">
        <v>353</v>
      </c>
      <c r="C111" s="79"/>
      <c r="D111" s="79"/>
      <c r="E111" s="35"/>
      <c r="F111" s="46">
        <v>1077300</v>
      </c>
      <c r="G111" s="45"/>
      <c r="H111" s="45"/>
      <c r="I111" s="45"/>
      <c r="J111" s="44"/>
    </row>
    <row r="112" spans="1:10" ht="36" customHeight="1" thickBot="1" x14ac:dyDescent="0.25">
      <c r="A112" s="10"/>
      <c r="B112" s="78" t="s">
        <v>186</v>
      </c>
      <c r="C112" s="77"/>
      <c r="D112" s="77"/>
      <c r="E112" s="76"/>
      <c r="F112" s="75" t="str">
        <f>"Цена от "&amp;MIN(F113:F134)&amp;" до "&amp;MAX(F113:F134)</f>
        <v>Цена от 14940 до 257355</v>
      </c>
      <c r="G112" s="74"/>
      <c r="H112" s="74"/>
      <c r="I112" s="74"/>
      <c r="J112" s="73"/>
    </row>
    <row r="113" spans="1:10" ht="36" customHeight="1" outlineLevel="1" x14ac:dyDescent="0.2">
      <c r="A113" s="10"/>
      <c r="B113" s="85" t="s">
        <v>185</v>
      </c>
      <c r="C113" s="84"/>
      <c r="D113" s="84"/>
      <c r="E113" s="83"/>
      <c r="F113" s="82">
        <v>14940</v>
      </c>
      <c r="G113" s="81"/>
      <c r="H113" s="81"/>
      <c r="I113" s="81"/>
      <c r="J113" s="80"/>
    </row>
    <row r="114" spans="1:10" ht="36" customHeight="1" outlineLevel="1" x14ac:dyDescent="0.2">
      <c r="A114" s="10"/>
      <c r="B114" s="65" t="s">
        <v>184</v>
      </c>
      <c r="C114" s="79"/>
      <c r="D114" s="79"/>
      <c r="E114" s="35"/>
      <c r="F114" s="46">
        <v>22140</v>
      </c>
      <c r="G114" s="45"/>
      <c r="H114" s="45"/>
      <c r="I114" s="45"/>
      <c r="J114" s="44"/>
    </row>
    <row r="115" spans="1:10" ht="36" customHeight="1" outlineLevel="1" x14ac:dyDescent="0.2">
      <c r="A115" s="10"/>
      <c r="B115" s="65" t="s">
        <v>183</v>
      </c>
      <c r="C115" s="79"/>
      <c r="D115" s="79"/>
      <c r="E115" s="35"/>
      <c r="F115" s="46">
        <v>29925</v>
      </c>
      <c r="G115" s="45"/>
      <c r="H115" s="45"/>
      <c r="I115" s="45"/>
      <c r="J115" s="44"/>
    </row>
    <row r="116" spans="1:10" ht="36" customHeight="1" outlineLevel="1" x14ac:dyDescent="0.2">
      <c r="A116" s="10"/>
      <c r="B116" s="65" t="s">
        <v>182</v>
      </c>
      <c r="C116" s="79"/>
      <c r="D116" s="79"/>
      <c r="E116" s="35"/>
      <c r="F116" s="46">
        <v>41895</v>
      </c>
      <c r="G116" s="45"/>
      <c r="H116" s="45"/>
      <c r="I116" s="45"/>
      <c r="J116" s="44"/>
    </row>
    <row r="117" spans="1:10" ht="36" customHeight="1" outlineLevel="1" x14ac:dyDescent="0.2">
      <c r="A117" s="10"/>
      <c r="B117" s="65" t="s">
        <v>181</v>
      </c>
      <c r="C117" s="79"/>
      <c r="D117" s="79"/>
      <c r="E117" s="35"/>
      <c r="F117" s="46">
        <v>53865</v>
      </c>
      <c r="G117" s="45"/>
      <c r="H117" s="45"/>
      <c r="I117" s="45"/>
      <c r="J117" s="44"/>
    </row>
    <row r="118" spans="1:10" ht="36" customHeight="1" outlineLevel="1" x14ac:dyDescent="0.2">
      <c r="A118" s="10"/>
      <c r="B118" s="65" t="s">
        <v>180</v>
      </c>
      <c r="C118" s="79"/>
      <c r="D118" s="79"/>
      <c r="E118" s="35"/>
      <c r="F118" s="46">
        <v>65835</v>
      </c>
      <c r="G118" s="45"/>
      <c r="H118" s="45"/>
      <c r="I118" s="45"/>
      <c r="J118" s="44"/>
    </row>
    <row r="119" spans="1:10" ht="36" customHeight="1" outlineLevel="1" x14ac:dyDescent="0.2">
      <c r="A119" s="10"/>
      <c r="B119" s="65" t="s">
        <v>179</v>
      </c>
      <c r="C119" s="79"/>
      <c r="D119" s="79"/>
      <c r="E119" s="35"/>
      <c r="F119" s="46">
        <v>77805</v>
      </c>
      <c r="G119" s="45"/>
      <c r="H119" s="45"/>
      <c r="I119" s="45"/>
      <c r="J119" s="44"/>
    </row>
    <row r="120" spans="1:10" ht="36" customHeight="1" outlineLevel="1" x14ac:dyDescent="0.2">
      <c r="A120" s="10"/>
      <c r="B120" s="65" t="s">
        <v>178</v>
      </c>
      <c r="C120" s="79"/>
      <c r="D120" s="79"/>
      <c r="E120" s="35"/>
      <c r="F120" s="46">
        <v>89775</v>
      </c>
      <c r="G120" s="45"/>
      <c r="H120" s="45"/>
      <c r="I120" s="45"/>
      <c r="J120" s="44"/>
    </row>
    <row r="121" spans="1:10" ht="36" customHeight="1" outlineLevel="1" x14ac:dyDescent="0.2">
      <c r="A121" s="10"/>
      <c r="B121" s="65" t="s">
        <v>177</v>
      </c>
      <c r="C121" s="79"/>
      <c r="D121" s="79"/>
      <c r="E121" s="35"/>
      <c r="F121" s="46">
        <v>101745</v>
      </c>
      <c r="G121" s="45"/>
      <c r="H121" s="45"/>
      <c r="I121" s="45"/>
      <c r="J121" s="44"/>
    </row>
    <row r="122" spans="1:10" ht="36" customHeight="1" outlineLevel="1" x14ac:dyDescent="0.2">
      <c r="A122" s="10"/>
      <c r="B122" s="65" t="s">
        <v>176</v>
      </c>
      <c r="C122" s="79"/>
      <c r="D122" s="79"/>
      <c r="E122" s="35"/>
      <c r="F122" s="46">
        <v>113715</v>
      </c>
      <c r="G122" s="45"/>
      <c r="H122" s="45"/>
      <c r="I122" s="45"/>
      <c r="J122" s="44"/>
    </row>
    <row r="123" spans="1:10" ht="36" customHeight="1" outlineLevel="1" x14ac:dyDescent="0.2">
      <c r="A123" s="10"/>
      <c r="B123" s="65" t="s">
        <v>175</v>
      </c>
      <c r="C123" s="79"/>
      <c r="D123" s="79"/>
      <c r="E123" s="35"/>
      <c r="F123" s="46">
        <v>125685</v>
      </c>
      <c r="G123" s="45"/>
      <c r="H123" s="45"/>
      <c r="I123" s="45"/>
      <c r="J123" s="44"/>
    </row>
    <row r="124" spans="1:10" ht="36" customHeight="1" outlineLevel="1" x14ac:dyDescent="0.2">
      <c r="A124" s="10"/>
      <c r="B124" s="65" t="s">
        <v>174</v>
      </c>
      <c r="C124" s="79"/>
      <c r="D124" s="79"/>
      <c r="E124" s="35"/>
      <c r="F124" s="46">
        <v>137655</v>
      </c>
      <c r="G124" s="45"/>
      <c r="H124" s="45"/>
      <c r="I124" s="45"/>
      <c r="J124" s="44"/>
    </row>
    <row r="125" spans="1:10" ht="36" customHeight="1" outlineLevel="1" x14ac:dyDescent="0.2">
      <c r="A125" s="10"/>
      <c r="B125" s="65" t="s">
        <v>173</v>
      </c>
      <c r="C125" s="79"/>
      <c r="D125" s="79"/>
      <c r="E125" s="35"/>
      <c r="F125" s="46">
        <v>149625</v>
      </c>
      <c r="G125" s="45"/>
      <c r="H125" s="45"/>
      <c r="I125" s="45"/>
      <c r="J125" s="44"/>
    </row>
    <row r="126" spans="1:10" ht="36" customHeight="1" outlineLevel="1" x14ac:dyDescent="0.2">
      <c r="A126" s="10"/>
      <c r="B126" s="65" t="s">
        <v>172</v>
      </c>
      <c r="C126" s="79"/>
      <c r="D126" s="79"/>
      <c r="E126" s="35"/>
      <c r="F126" s="46">
        <v>161595</v>
      </c>
      <c r="G126" s="45"/>
      <c r="H126" s="45"/>
      <c r="I126" s="45"/>
      <c r="J126" s="44"/>
    </row>
    <row r="127" spans="1:10" ht="36" customHeight="1" outlineLevel="1" x14ac:dyDescent="0.2">
      <c r="A127" s="10"/>
      <c r="B127" s="65" t="s">
        <v>171</v>
      </c>
      <c r="C127" s="79"/>
      <c r="D127" s="79"/>
      <c r="E127" s="35"/>
      <c r="F127" s="46">
        <v>173565</v>
      </c>
      <c r="G127" s="45"/>
      <c r="H127" s="45"/>
      <c r="I127" s="45"/>
      <c r="J127" s="44"/>
    </row>
    <row r="128" spans="1:10" ht="36" customHeight="1" outlineLevel="1" x14ac:dyDescent="0.2">
      <c r="A128" s="10"/>
      <c r="B128" s="65" t="s">
        <v>170</v>
      </c>
      <c r="C128" s="79"/>
      <c r="D128" s="79"/>
      <c r="E128" s="35"/>
      <c r="F128" s="46">
        <v>185535</v>
      </c>
      <c r="G128" s="45"/>
      <c r="H128" s="45"/>
      <c r="I128" s="45"/>
      <c r="J128" s="44"/>
    </row>
    <row r="129" spans="1:10" ht="36" customHeight="1" outlineLevel="1" x14ac:dyDescent="0.2">
      <c r="A129" s="10"/>
      <c r="B129" s="65" t="s">
        <v>169</v>
      </c>
      <c r="C129" s="79"/>
      <c r="D129" s="79"/>
      <c r="E129" s="35"/>
      <c r="F129" s="46">
        <v>197505</v>
      </c>
      <c r="G129" s="45"/>
      <c r="H129" s="45"/>
      <c r="I129" s="45"/>
      <c r="J129" s="44"/>
    </row>
    <row r="130" spans="1:10" ht="36" customHeight="1" outlineLevel="1" x14ac:dyDescent="0.2">
      <c r="A130" s="10"/>
      <c r="B130" s="65" t="s">
        <v>168</v>
      </c>
      <c r="C130" s="79"/>
      <c r="D130" s="79"/>
      <c r="E130" s="35"/>
      <c r="F130" s="46">
        <v>209475</v>
      </c>
      <c r="G130" s="45"/>
      <c r="H130" s="45"/>
      <c r="I130" s="45"/>
      <c r="J130" s="44"/>
    </row>
    <row r="131" spans="1:10" ht="36" customHeight="1" outlineLevel="1" x14ac:dyDescent="0.2">
      <c r="A131" s="10"/>
      <c r="B131" s="65" t="s">
        <v>167</v>
      </c>
      <c r="C131" s="79"/>
      <c r="D131" s="79"/>
      <c r="E131" s="35"/>
      <c r="F131" s="46">
        <v>221445</v>
      </c>
      <c r="G131" s="45"/>
      <c r="H131" s="45"/>
      <c r="I131" s="45"/>
      <c r="J131" s="44"/>
    </row>
    <row r="132" spans="1:10" ht="36" customHeight="1" outlineLevel="1" x14ac:dyDescent="0.2">
      <c r="A132" s="10"/>
      <c r="B132" s="65" t="s">
        <v>166</v>
      </c>
      <c r="C132" s="79"/>
      <c r="D132" s="79"/>
      <c r="E132" s="35"/>
      <c r="F132" s="46">
        <v>233415</v>
      </c>
      <c r="G132" s="45"/>
      <c r="H132" s="45"/>
      <c r="I132" s="45"/>
      <c r="J132" s="44"/>
    </row>
    <row r="133" spans="1:10" ht="36" customHeight="1" outlineLevel="1" x14ac:dyDescent="0.2">
      <c r="A133" s="10"/>
      <c r="B133" s="65" t="s">
        <v>165</v>
      </c>
      <c r="C133" s="79"/>
      <c r="D133" s="79"/>
      <c r="E133" s="35"/>
      <c r="F133" s="46">
        <v>245385</v>
      </c>
      <c r="G133" s="45"/>
      <c r="H133" s="45"/>
      <c r="I133" s="45"/>
      <c r="J133" s="44"/>
    </row>
    <row r="134" spans="1:10" ht="36" customHeight="1" outlineLevel="1" thickBot="1" x14ac:dyDescent="0.25">
      <c r="A134" s="10"/>
      <c r="B134" s="65" t="s">
        <v>164</v>
      </c>
      <c r="C134" s="79"/>
      <c r="D134" s="79"/>
      <c r="E134" s="35"/>
      <c r="F134" s="46">
        <v>257355</v>
      </c>
      <c r="G134" s="45"/>
      <c r="H134" s="45"/>
      <c r="I134" s="45"/>
      <c r="J134" s="44"/>
    </row>
    <row r="135" spans="1:10" ht="36" customHeight="1" thickBot="1" x14ac:dyDescent="0.25">
      <c r="A135" s="10"/>
      <c r="B135" s="78" t="s">
        <v>163</v>
      </c>
      <c r="C135" s="77"/>
      <c r="D135" s="77"/>
      <c r="E135" s="76"/>
      <c r="F135" s="75" t="str">
        <f>"Цена от "&amp;MIN(F136:F146)&amp;" до "&amp;MAX(F136:F146)</f>
        <v>Цена от 2340 до 94140</v>
      </c>
      <c r="G135" s="74"/>
      <c r="H135" s="74"/>
      <c r="I135" s="74"/>
      <c r="J135" s="73"/>
    </row>
    <row r="136" spans="1:10" ht="36" customHeight="1" x14ac:dyDescent="0.2">
      <c r="A136" s="10"/>
      <c r="B136" s="37" t="s">
        <v>162</v>
      </c>
      <c r="C136" s="36"/>
      <c r="D136" s="36"/>
      <c r="E136" s="35"/>
      <c r="F136" s="46">
        <v>8280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161</v>
      </c>
      <c r="C137" s="36"/>
      <c r="D137" s="36"/>
      <c r="E137" s="35"/>
      <c r="F137" s="46">
        <v>94140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267</v>
      </c>
      <c r="C138" s="36"/>
      <c r="D138" s="36"/>
      <c r="E138" s="35"/>
      <c r="F138" s="46">
        <v>5400</v>
      </c>
      <c r="G138" s="45"/>
      <c r="H138" s="45"/>
      <c r="I138" s="45"/>
      <c r="J138" s="44"/>
    </row>
    <row r="139" spans="1:10" ht="36" customHeight="1" x14ac:dyDescent="0.2">
      <c r="A139" s="10"/>
      <c r="B139" s="31" t="s">
        <v>159</v>
      </c>
      <c r="C139" s="30"/>
      <c r="D139" s="30"/>
      <c r="E139" s="29"/>
      <c r="F139" s="28">
        <v>61740</v>
      </c>
      <c r="G139" s="27"/>
      <c r="H139" s="27"/>
      <c r="I139" s="27"/>
      <c r="J139" s="26"/>
    </row>
    <row r="140" spans="1:10" ht="36" customHeight="1" x14ac:dyDescent="0.2">
      <c r="A140" s="10"/>
      <c r="B140" s="37" t="s">
        <v>158</v>
      </c>
      <c r="C140" s="36"/>
      <c r="D140" s="36"/>
      <c r="E140" s="35"/>
      <c r="F140" s="46">
        <v>13140</v>
      </c>
      <c r="G140" s="45"/>
      <c r="H140" s="45"/>
      <c r="I140" s="45"/>
      <c r="J140" s="44"/>
    </row>
    <row r="141" spans="1:10" ht="36" customHeight="1" x14ac:dyDescent="0.2">
      <c r="A141" s="10"/>
      <c r="B141" s="37" t="s">
        <v>157</v>
      </c>
      <c r="C141" s="36"/>
      <c r="D141" s="36"/>
      <c r="E141" s="35"/>
      <c r="F141" s="46">
        <v>36540</v>
      </c>
      <c r="G141" s="45"/>
      <c r="H141" s="45"/>
      <c r="I141" s="45"/>
      <c r="J141" s="44"/>
    </row>
    <row r="142" spans="1:10" ht="36" customHeight="1" x14ac:dyDescent="0.2">
      <c r="A142" s="10"/>
      <c r="B142" s="37" t="s">
        <v>156</v>
      </c>
      <c r="C142" s="36"/>
      <c r="D142" s="36"/>
      <c r="E142" s="35"/>
      <c r="F142" s="46">
        <v>2340</v>
      </c>
      <c r="G142" s="45"/>
      <c r="H142" s="45"/>
      <c r="I142" s="45"/>
      <c r="J142" s="44"/>
    </row>
    <row r="143" spans="1:10" ht="36" customHeight="1" x14ac:dyDescent="0.2">
      <c r="A143" s="10"/>
      <c r="B143" s="37" t="s">
        <v>155</v>
      </c>
      <c r="C143" s="36"/>
      <c r="D143" s="36"/>
      <c r="E143" s="35"/>
      <c r="F143" s="46">
        <v>2340</v>
      </c>
      <c r="G143" s="45"/>
      <c r="H143" s="45"/>
      <c r="I143" s="45"/>
      <c r="J143" s="44"/>
    </row>
    <row r="144" spans="1:10" ht="36" customHeight="1" x14ac:dyDescent="0.2">
      <c r="A144" s="10"/>
      <c r="B144" s="37" t="s">
        <v>154</v>
      </c>
      <c r="C144" s="36"/>
      <c r="D144" s="36"/>
      <c r="E144" s="35"/>
      <c r="F144" s="46">
        <v>4680</v>
      </c>
      <c r="G144" s="45"/>
      <c r="H144" s="45"/>
      <c r="I144" s="45"/>
      <c r="J144" s="44"/>
    </row>
    <row r="145" spans="1:10" ht="36" customHeight="1" x14ac:dyDescent="0.2">
      <c r="A145" s="10"/>
      <c r="B145" s="37" t="s">
        <v>153</v>
      </c>
      <c r="C145" s="36"/>
      <c r="D145" s="36"/>
      <c r="E145" s="35"/>
      <c r="F145" s="46">
        <v>7020</v>
      </c>
      <c r="G145" s="45"/>
      <c r="H145" s="45"/>
      <c r="I145" s="45"/>
      <c r="J145" s="44"/>
    </row>
    <row r="146" spans="1:10" ht="36" customHeight="1" thickBot="1" x14ac:dyDescent="0.25">
      <c r="A146" s="10"/>
      <c r="B146" s="37" t="s">
        <v>152</v>
      </c>
      <c r="C146" s="36"/>
      <c r="D146" s="36"/>
      <c r="E146" s="35"/>
      <c r="F146" s="46">
        <v>38340</v>
      </c>
      <c r="G146" s="45"/>
      <c r="H146" s="45"/>
      <c r="I146" s="45"/>
      <c r="J146" s="44"/>
    </row>
    <row r="147" spans="1:10" ht="54" customHeight="1" thickBot="1" x14ac:dyDescent="0.25">
      <c r="A147" s="10"/>
      <c r="B147" s="179" t="s">
        <v>266</v>
      </c>
      <c r="C147" s="178"/>
      <c r="D147" s="178"/>
      <c r="E147" s="177"/>
      <c r="F147" s="176" t="str">
        <f>"Цена от "&amp;MIN(F149,F152:F168)&amp;" до "&amp;MAX(F149,F152:F168)</f>
        <v>Цена от 3240 до 787140</v>
      </c>
      <c r="G147" s="175"/>
      <c r="H147" s="175"/>
      <c r="I147" s="175"/>
      <c r="J147" s="174"/>
    </row>
    <row r="148" spans="1:10" ht="24" customHeight="1" thickBot="1" x14ac:dyDescent="0.25">
      <c r="A148" s="10"/>
      <c r="B148" s="25"/>
      <c r="C148" s="24"/>
      <c r="D148" s="24"/>
      <c r="E148" s="23"/>
      <c r="F148" s="22"/>
      <c r="G148" s="21"/>
      <c r="H148" s="21"/>
      <c r="I148" s="21"/>
      <c r="J148" s="20"/>
    </row>
    <row r="149" spans="1:10" ht="36" customHeight="1" x14ac:dyDescent="0.2">
      <c r="A149" s="10"/>
      <c r="B149" s="37" t="s">
        <v>150</v>
      </c>
      <c r="C149" s="36"/>
      <c r="D149" s="36"/>
      <c r="E149" s="35"/>
      <c r="F149" s="46">
        <v>63000</v>
      </c>
      <c r="G149" s="45"/>
      <c r="H149" s="45"/>
      <c r="I149" s="45"/>
      <c r="J149" s="44"/>
    </row>
    <row r="150" spans="1:10" ht="36" customHeight="1" thickBot="1" x14ac:dyDescent="0.25">
      <c r="A150" s="10"/>
      <c r="B150" s="58" t="s">
        <v>149</v>
      </c>
      <c r="C150" s="57"/>
      <c r="D150" s="57"/>
      <c r="E150" s="56"/>
      <c r="F150" s="55">
        <v>6300</v>
      </c>
      <c r="G150" s="54"/>
      <c r="H150" s="54"/>
      <c r="I150" s="54"/>
      <c r="J150" s="53"/>
    </row>
    <row r="151" spans="1:10" ht="24" customHeight="1" thickBot="1" x14ac:dyDescent="0.25">
      <c r="A151" s="10"/>
      <c r="B151" s="25"/>
      <c r="C151" s="24"/>
      <c r="D151" s="24"/>
      <c r="E151" s="23"/>
      <c r="F151" s="22"/>
      <c r="G151" s="21"/>
      <c r="H151" s="21"/>
      <c r="I151" s="21"/>
      <c r="J151" s="20"/>
    </row>
    <row r="152" spans="1:10" ht="36" customHeight="1" x14ac:dyDescent="0.2">
      <c r="A152" s="10" t="s">
        <v>133</v>
      </c>
      <c r="B152" s="37" t="s">
        <v>148</v>
      </c>
      <c r="C152" s="36"/>
      <c r="D152" s="36"/>
      <c r="E152" s="35"/>
      <c r="F152" s="46">
        <v>153540</v>
      </c>
      <c r="G152" s="45"/>
      <c r="H152" s="45"/>
      <c r="I152" s="45"/>
      <c r="J152" s="44"/>
    </row>
    <row r="153" spans="1:10" ht="36" customHeight="1" x14ac:dyDescent="0.2">
      <c r="A153" s="10" t="s">
        <v>133</v>
      </c>
      <c r="B153" s="65" t="s">
        <v>147</v>
      </c>
      <c r="C153" s="64"/>
      <c r="D153" s="64"/>
      <c r="E153" s="63"/>
      <c r="F153" s="46">
        <v>97740</v>
      </c>
      <c r="G153" s="45"/>
      <c r="H153" s="45"/>
      <c r="I153" s="45"/>
      <c r="J153" s="44"/>
    </row>
    <row r="154" spans="1:10" ht="36" customHeight="1" x14ac:dyDescent="0.2">
      <c r="A154" s="10" t="s">
        <v>133</v>
      </c>
      <c r="B154" s="37" t="s">
        <v>298</v>
      </c>
      <c r="C154" s="36"/>
      <c r="D154" s="36"/>
      <c r="E154" s="35"/>
      <c r="F154" s="46">
        <v>31140</v>
      </c>
      <c r="G154" s="45"/>
      <c r="H154" s="45"/>
      <c r="I154" s="45"/>
      <c r="J154" s="44"/>
    </row>
    <row r="155" spans="1:10" ht="36" customHeight="1" x14ac:dyDescent="0.2">
      <c r="A155" s="10" t="s">
        <v>133</v>
      </c>
      <c r="B155" s="37" t="s">
        <v>321</v>
      </c>
      <c r="C155" s="36"/>
      <c r="D155" s="36"/>
      <c r="E155" s="35"/>
      <c r="F155" s="46">
        <v>32940</v>
      </c>
      <c r="G155" s="45"/>
      <c r="H155" s="45"/>
      <c r="I155" s="45"/>
      <c r="J155" s="44"/>
    </row>
    <row r="156" spans="1:10" ht="36" customHeight="1" x14ac:dyDescent="0.2">
      <c r="A156" s="10"/>
      <c r="B156" s="37" t="s">
        <v>320</v>
      </c>
      <c r="C156" s="36"/>
      <c r="D156" s="36"/>
      <c r="E156" s="35"/>
      <c r="F156" s="46">
        <v>787140</v>
      </c>
      <c r="G156" s="45"/>
      <c r="H156" s="45"/>
      <c r="I156" s="45"/>
      <c r="J156" s="44"/>
    </row>
    <row r="157" spans="1:10" ht="36" customHeight="1" x14ac:dyDescent="0.2">
      <c r="A157" s="10" t="s">
        <v>133</v>
      </c>
      <c r="B157" s="37" t="s">
        <v>143</v>
      </c>
      <c r="C157" s="36"/>
      <c r="D157" s="36"/>
      <c r="E157" s="35"/>
      <c r="F157" s="46">
        <v>362340</v>
      </c>
      <c r="G157" s="45"/>
      <c r="H157" s="45"/>
      <c r="I157" s="45"/>
      <c r="J157" s="44"/>
    </row>
    <row r="158" spans="1:10" ht="36" customHeight="1" x14ac:dyDescent="0.2">
      <c r="A158" s="10" t="s">
        <v>133</v>
      </c>
      <c r="B158" s="37" t="s">
        <v>142</v>
      </c>
      <c r="C158" s="36"/>
      <c r="D158" s="36"/>
      <c r="E158" s="35"/>
      <c r="F158" s="46">
        <v>79740</v>
      </c>
      <c r="G158" s="45"/>
      <c r="H158" s="45"/>
      <c r="I158" s="45"/>
      <c r="J158" s="44"/>
    </row>
    <row r="159" spans="1:10" ht="36" customHeight="1" x14ac:dyDescent="0.2">
      <c r="A159" s="10" t="s">
        <v>133</v>
      </c>
      <c r="B159" s="37" t="s">
        <v>141</v>
      </c>
      <c r="C159" s="36"/>
      <c r="D159" s="36"/>
      <c r="E159" s="35"/>
      <c r="F159" s="46">
        <v>95688</v>
      </c>
      <c r="G159" s="45"/>
      <c r="H159" s="45"/>
      <c r="I159" s="45"/>
      <c r="J159" s="44"/>
    </row>
    <row r="160" spans="1:10" ht="36" customHeight="1" x14ac:dyDescent="0.2">
      <c r="A160" s="10" t="s">
        <v>133</v>
      </c>
      <c r="B160" s="37" t="s">
        <v>140</v>
      </c>
      <c r="C160" s="36"/>
      <c r="D160" s="36"/>
      <c r="E160" s="35"/>
      <c r="F160" s="46">
        <v>108540</v>
      </c>
      <c r="G160" s="45"/>
      <c r="H160" s="45"/>
      <c r="I160" s="45"/>
      <c r="J160" s="44"/>
    </row>
    <row r="161" spans="1:10" ht="36" customHeight="1" x14ac:dyDescent="0.2">
      <c r="A161" s="10" t="s">
        <v>133</v>
      </c>
      <c r="B161" s="37" t="s">
        <v>139</v>
      </c>
      <c r="C161" s="36"/>
      <c r="D161" s="36"/>
      <c r="E161" s="35"/>
      <c r="F161" s="46">
        <v>140940</v>
      </c>
      <c r="G161" s="45"/>
      <c r="H161" s="45"/>
      <c r="I161" s="45"/>
      <c r="J161" s="44"/>
    </row>
    <row r="162" spans="1:10" ht="36" customHeight="1" x14ac:dyDescent="0.2">
      <c r="A162" s="10" t="s">
        <v>133</v>
      </c>
      <c r="B162" s="37" t="s">
        <v>138</v>
      </c>
      <c r="C162" s="36"/>
      <c r="D162" s="36"/>
      <c r="E162" s="35"/>
      <c r="F162" s="46">
        <v>418140</v>
      </c>
      <c r="G162" s="45"/>
      <c r="H162" s="45"/>
      <c r="I162" s="45"/>
      <c r="J162" s="44"/>
    </row>
    <row r="163" spans="1:10" ht="36" customHeight="1" x14ac:dyDescent="0.2">
      <c r="A163" s="10"/>
      <c r="B163" s="37" t="s">
        <v>274</v>
      </c>
      <c r="C163" s="36"/>
      <c r="D163" s="36"/>
      <c r="E163" s="35"/>
      <c r="F163" s="46">
        <v>177552</v>
      </c>
      <c r="G163" s="45"/>
      <c r="H163" s="45"/>
      <c r="I163" s="45"/>
      <c r="J163" s="44"/>
    </row>
    <row r="164" spans="1:10" ht="36" customHeight="1" x14ac:dyDescent="0.2">
      <c r="A164" s="10" t="s">
        <v>133</v>
      </c>
      <c r="B164" s="31" t="s">
        <v>137</v>
      </c>
      <c r="C164" s="30"/>
      <c r="D164" s="30"/>
      <c r="E164" s="29"/>
      <c r="F164" s="46">
        <v>3240</v>
      </c>
      <c r="G164" s="45"/>
      <c r="H164" s="45"/>
      <c r="I164" s="45"/>
      <c r="J164" s="44"/>
    </row>
    <row r="165" spans="1:10" ht="36" customHeight="1" x14ac:dyDescent="0.2">
      <c r="A165" s="10"/>
      <c r="B165" s="37" t="s">
        <v>136</v>
      </c>
      <c r="C165" s="36"/>
      <c r="D165" s="36"/>
      <c r="E165" s="35"/>
      <c r="F165" s="46">
        <v>83340</v>
      </c>
      <c r="G165" s="45"/>
      <c r="H165" s="45"/>
      <c r="I165" s="45"/>
      <c r="J165" s="44"/>
    </row>
    <row r="166" spans="1:10" ht="36" customHeight="1" x14ac:dyDescent="0.2">
      <c r="B166" s="37" t="s">
        <v>135</v>
      </c>
      <c r="C166" s="36"/>
      <c r="D166" s="36"/>
      <c r="E166" s="35"/>
      <c r="F166" s="46">
        <v>70740</v>
      </c>
      <c r="G166" s="45"/>
      <c r="H166" s="45"/>
      <c r="I166" s="45"/>
      <c r="J166" s="44"/>
    </row>
    <row r="167" spans="1:10" ht="36" customHeight="1" x14ac:dyDescent="0.2">
      <c r="A167" s="10" t="s">
        <v>133</v>
      </c>
      <c r="B167" s="65" t="s">
        <v>134</v>
      </c>
      <c r="C167" s="64"/>
      <c r="D167" s="64"/>
      <c r="E167" s="63"/>
      <c r="F167" s="46">
        <v>418140</v>
      </c>
      <c r="G167" s="45"/>
      <c r="H167" s="45"/>
      <c r="I167" s="45"/>
      <c r="J167" s="44"/>
    </row>
    <row r="168" spans="1:10" ht="36" customHeight="1" x14ac:dyDescent="0.2">
      <c r="A168" s="10" t="s">
        <v>133</v>
      </c>
      <c r="B168" s="37" t="s">
        <v>132</v>
      </c>
      <c r="C168" s="36"/>
      <c r="D168" s="36"/>
      <c r="E168" s="35"/>
      <c r="F168" s="46">
        <v>284940</v>
      </c>
      <c r="G168" s="45"/>
      <c r="H168" s="45"/>
      <c r="I168" s="45"/>
      <c r="J168" s="44"/>
    </row>
    <row r="169" spans="1:10" ht="36" customHeight="1" x14ac:dyDescent="0.2">
      <c r="A169" s="10" t="s">
        <v>103</v>
      </c>
      <c r="B169" s="37" t="s">
        <v>131</v>
      </c>
      <c r="C169" s="36"/>
      <c r="D169" s="36"/>
      <c r="E169" s="35"/>
      <c r="F169" s="46">
        <v>215280</v>
      </c>
      <c r="G169" s="45"/>
      <c r="H169" s="45"/>
      <c r="I169" s="45"/>
      <c r="J169" s="44"/>
    </row>
    <row r="170" spans="1:10" ht="36" customHeight="1" x14ac:dyDescent="0.2">
      <c r="A170" s="10" t="s">
        <v>103</v>
      </c>
      <c r="B170" s="37" t="s">
        <v>130</v>
      </c>
      <c r="C170" s="36"/>
      <c r="D170" s="36"/>
      <c r="E170" s="35"/>
      <c r="F170" s="46">
        <v>137520</v>
      </c>
      <c r="G170" s="45"/>
      <c r="H170" s="45"/>
      <c r="I170" s="45"/>
      <c r="J170" s="44"/>
    </row>
    <row r="171" spans="1:10" ht="36" customHeight="1" x14ac:dyDescent="0.2">
      <c r="A171" s="10" t="s">
        <v>103</v>
      </c>
      <c r="B171" s="37" t="s">
        <v>319</v>
      </c>
      <c r="C171" s="36"/>
      <c r="D171" s="36"/>
      <c r="E171" s="35"/>
      <c r="F171" s="46">
        <v>43920</v>
      </c>
      <c r="G171" s="45"/>
      <c r="H171" s="45"/>
      <c r="I171" s="45"/>
      <c r="J171" s="44"/>
    </row>
    <row r="172" spans="1:10" ht="36" customHeight="1" x14ac:dyDescent="0.2">
      <c r="A172" s="10" t="s">
        <v>103</v>
      </c>
      <c r="B172" s="37" t="s">
        <v>318</v>
      </c>
      <c r="C172" s="36"/>
      <c r="D172" s="36"/>
      <c r="E172" s="35"/>
      <c r="F172" s="46">
        <v>46800</v>
      </c>
      <c r="G172" s="45"/>
      <c r="H172" s="45"/>
      <c r="I172" s="45"/>
      <c r="J172" s="44"/>
    </row>
    <row r="173" spans="1:10" ht="36" customHeight="1" x14ac:dyDescent="0.2">
      <c r="A173" s="10" t="s">
        <v>103</v>
      </c>
      <c r="B173" s="37" t="s">
        <v>126</v>
      </c>
      <c r="C173" s="36"/>
      <c r="D173" s="36"/>
      <c r="E173" s="35"/>
      <c r="F173" s="46">
        <v>507600</v>
      </c>
      <c r="G173" s="45"/>
      <c r="H173" s="45"/>
      <c r="I173" s="45"/>
      <c r="J173" s="44"/>
    </row>
    <row r="174" spans="1:10" ht="36" customHeight="1" x14ac:dyDescent="0.2">
      <c r="A174" s="10" t="s">
        <v>103</v>
      </c>
      <c r="B174" s="37" t="s">
        <v>125</v>
      </c>
      <c r="C174" s="36"/>
      <c r="D174" s="36"/>
      <c r="E174" s="35"/>
      <c r="F174" s="46">
        <v>112320</v>
      </c>
      <c r="G174" s="45"/>
      <c r="H174" s="45"/>
      <c r="I174" s="45"/>
      <c r="J174" s="44"/>
    </row>
    <row r="175" spans="1:10" ht="36" customHeight="1" x14ac:dyDescent="0.2">
      <c r="A175" s="10" t="s">
        <v>103</v>
      </c>
      <c r="B175" s="58" t="s">
        <v>124</v>
      </c>
      <c r="C175" s="57"/>
      <c r="D175" s="57"/>
      <c r="E175" s="56"/>
      <c r="F175" s="55">
        <v>134784</v>
      </c>
      <c r="G175" s="54"/>
      <c r="H175" s="54"/>
      <c r="I175" s="54"/>
      <c r="J175" s="53"/>
    </row>
    <row r="176" spans="1:10" ht="36" customHeight="1" x14ac:dyDescent="0.2">
      <c r="A176" s="10" t="s">
        <v>103</v>
      </c>
      <c r="B176" s="37" t="s">
        <v>123</v>
      </c>
      <c r="C176" s="36"/>
      <c r="D176" s="36"/>
      <c r="E176" s="35"/>
      <c r="F176" s="46">
        <v>152640</v>
      </c>
      <c r="G176" s="45"/>
      <c r="H176" s="45"/>
      <c r="I176" s="45"/>
      <c r="J176" s="44"/>
    </row>
    <row r="177" spans="1:10" ht="36" customHeight="1" x14ac:dyDescent="0.2">
      <c r="A177" s="10" t="s">
        <v>103</v>
      </c>
      <c r="B177" s="37" t="s">
        <v>122</v>
      </c>
      <c r="C177" s="36"/>
      <c r="D177" s="36"/>
      <c r="E177" s="35"/>
      <c r="F177" s="46">
        <v>198000</v>
      </c>
      <c r="G177" s="45"/>
      <c r="H177" s="45"/>
      <c r="I177" s="45"/>
      <c r="J177" s="44"/>
    </row>
    <row r="178" spans="1:10" ht="36" customHeight="1" x14ac:dyDescent="0.2">
      <c r="A178" s="10" t="s">
        <v>103</v>
      </c>
      <c r="B178" s="37" t="s">
        <v>121</v>
      </c>
      <c r="C178" s="36"/>
      <c r="D178" s="36"/>
      <c r="E178" s="35"/>
      <c r="F178" s="46">
        <v>586080</v>
      </c>
      <c r="G178" s="45"/>
      <c r="H178" s="45"/>
      <c r="I178" s="45"/>
      <c r="J178" s="44"/>
    </row>
    <row r="179" spans="1:10" ht="36" customHeight="1" x14ac:dyDescent="0.2">
      <c r="A179" s="10" t="s">
        <v>103</v>
      </c>
      <c r="B179" s="31" t="s">
        <v>120</v>
      </c>
      <c r="C179" s="30"/>
      <c r="D179" s="30"/>
      <c r="E179" s="29"/>
      <c r="F179" s="46">
        <v>5040</v>
      </c>
      <c r="G179" s="45"/>
      <c r="H179" s="45"/>
      <c r="I179" s="45"/>
      <c r="J179" s="44"/>
    </row>
    <row r="180" spans="1:10" ht="36" customHeight="1" x14ac:dyDescent="0.2">
      <c r="A180" s="10" t="s">
        <v>103</v>
      </c>
      <c r="B180" s="37" t="s">
        <v>119</v>
      </c>
      <c r="C180" s="36"/>
      <c r="D180" s="36"/>
      <c r="E180" s="35"/>
      <c r="F180" s="46">
        <v>586080</v>
      </c>
      <c r="G180" s="45"/>
      <c r="H180" s="45"/>
      <c r="I180" s="45"/>
      <c r="J180" s="44"/>
    </row>
    <row r="181" spans="1:10" ht="36" customHeight="1" thickBot="1" x14ac:dyDescent="0.25">
      <c r="A181" s="10" t="s">
        <v>103</v>
      </c>
      <c r="B181" s="37" t="s">
        <v>118</v>
      </c>
      <c r="C181" s="36"/>
      <c r="D181" s="36"/>
      <c r="E181" s="35"/>
      <c r="F181" s="46">
        <v>399600</v>
      </c>
      <c r="G181" s="45"/>
      <c r="H181" s="45"/>
      <c r="I181" s="45"/>
      <c r="J181" s="44"/>
    </row>
    <row r="182" spans="1:10" ht="54" customHeight="1" thickBot="1" x14ac:dyDescent="0.25">
      <c r="A182" s="10"/>
      <c r="B182" s="52" t="s">
        <v>117</v>
      </c>
      <c r="C182" s="51"/>
      <c r="D182" s="51"/>
      <c r="E182" s="50"/>
      <c r="F182" s="49"/>
      <c r="G182" s="48"/>
      <c r="H182" s="48"/>
      <c r="I182" s="48"/>
      <c r="J182" s="47"/>
    </row>
    <row r="183" spans="1:10" ht="36" customHeight="1" x14ac:dyDescent="0.2">
      <c r="A183" s="10"/>
      <c r="B183" s="31" t="s">
        <v>116</v>
      </c>
      <c r="C183" s="30"/>
      <c r="D183" s="30"/>
      <c r="E183" s="29"/>
      <c r="F183" s="28">
        <v>45540</v>
      </c>
      <c r="G183" s="27"/>
      <c r="H183" s="27"/>
      <c r="I183" s="27"/>
      <c r="J183" s="26"/>
    </row>
    <row r="184" spans="1:10" ht="36" customHeight="1" x14ac:dyDescent="0.2">
      <c r="A184" s="10"/>
      <c r="B184" s="37" t="s">
        <v>115</v>
      </c>
      <c r="C184" s="36"/>
      <c r="D184" s="36"/>
      <c r="E184" s="35"/>
      <c r="F184" s="46">
        <v>92340</v>
      </c>
      <c r="G184" s="45"/>
      <c r="H184" s="45"/>
      <c r="I184" s="45"/>
      <c r="J184" s="44"/>
    </row>
    <row r="185" spans="1:10" ht="36" customHeight="1" x14ac:dyDescent="0.2">
      <c r="A185" s="10"/>
      <c r="B185" s="37" t="s">
        <v>114</v>
      </c>
      <c r="C185" s="36"/>
      <c r="D185" s="36"/>
      <c r="E185" s="35"/>
      <c r="F185" s="46">
        <v>110340</v>
      </c>
      <c r="G185" s="45"/>
      <c r="H185" s="45"/>
      <c r="I185" s="45"/>
      <c r="J185" s="44"/>
    </row>
    <row r="186" spans="1:10" ht="36" customHeight="1" x14ac:dyDescent="0.2">
      <c r="A186" s="10"/>
      <c r="B186" s="37" t="s">
        <v>113</v>
      </c>
      <c r="C186" s="36"/>
      <c r="D186" s="36"/>
      <c r="E186" s="35"/>
      <c r="F186" s="46">
        <v>1080</v>
      </c>
      <c r="G186" s="45"/>
      <c r="H186" s="45"/>
      <c r="I186" s="45"/>
      <c r="J186" s="44"/>
    </row>
    <row r="187" spans="1:10" ht="36" customHeight="1" x14ac:dyDescent="0.2">
      <c r="A187" s="10"/>
      <c r="B187" s="37" t="s">
        <v>112</v>
      </c>
      <c r="C187" s="36"/>
      <c r="D187" s="36"/>
      <c r="E187" s="35"/>
      <c r="F187" s="46">
        <v>63540</v>
      </c>
      <c r="G187" s="45"/>
      <c r="H187" s="45"/>
      <c r="I187" s="45"/>
      <c r="J187" s="44"/>
    </row>
    <row r="188" spans="1:10" ht="36" customHeight="1" x14ac:dyDescent="0.2">
      <c r="A188" s="10"/>
      <c r="B188" s="37" t="s">
        <v>111</v>
      </c>
      <c r="C188" s="36"/>
      <c r="D188" s="36"/>
      <c r="E188" s="35"/>
      <c r="F188" s="46">
        <v>131940</v>
      </c>
      <c r="G188" s="45"/>
      <c r="H188" s="45"/>
      <c r="I188" s="45"/>
      <c r="J188" s="44"/>
    </row>
    <row r="189" spans="1:10" ht="36" customHeight="1" x14ac:dyDescent="0.2">
      <c r="A189" s="10"/>
      <c r="B189" s="37" t="s">
        <v>110</v>
      </c>
      <c r="C189" s="36"/>
      <c r="D189" s="36"/>
      <c r="E189" s="35"/>
      <c r="F189" s="46">
        <v>158940</v>
      </c>
      <c r="G189" s="45"/>
      <c r="H189" s="45"/>
      <c r="I189" s="45"/>
      <c r="J189" s="44"/>
    </row>
    <row r="190" spans="1:10" ht="36" customHeight="1" thickBot="1" x14ac:dyDescent="0.25">
      <c r="A190" s="10"/>
      <c r="B190" s="37" t="s">
        <v>109</v>
      </c>
      <c r="C190" s="36"/>
      <c r="D190" s="36"/>
      <c r="E190" s="35"/>
      <c r="F190" s="46">
        <v>1800</v>
      </c>
      <c r="G190" s="45"/>
      <c r="H190" s="45"/>
      <c r="I190" s="45"/>
      <c r="J190" s="44"/>
    </row>
    <row r="191" spans="1:10" ht="24" customHeight="1" thickBot="1" x14ac:dyDescent="0.25">
      <c r="A191" s="10"/>
      <c r="B191" s="25"/>
      <c r="C191" s="24"/>
      <c r="D191" s="24"/>
      <c r="E191" s="23"/>
      <c r="F191" s="22"/>
      <c r="G191" s="21"/>
      <c r="H191" s="21"/>
      <c r="I191" s="21"/>
      <c r="J191" s="20"/>
    </row>
    <row r="192" spans="1:10" ht="36" customHeight="1" thickBot="1" x14ac:dyDescent="0.25">
      <c r="B192" s="40" t="s">
        <v>108</v>
      </c>
      <c r="C192" s="39"/>
      <c r="D192" s="39"/>
      <c r="E192" s="39"/>
      <c r="F192" s="39"/>
      <c r="G192" s="39"/>
      <c r="H192" s="39"/>
      <c r="I192" s="39"/>
      <c r="J192" s="38"/>
    </row>
    <row r="193" spans="1:10" ht="36" customHeight="1" thickBot="1" x14ac:dyDescent="0.25">
      <c r="B193" s="222" t="s">
        <v>107</v>
      </c>
      <c r="C193" s="221"/>
      <c r="D193" s="221"/>
      <c r="E193" s="184"/>
      <c r="F193" s="220">
        <v>31140</v>
      </c>
      <c r="G193" s="219"/>
      <c r="H193" s="219"/>
      <c r="I193" s="219"/>
      <c r="J193" s="218"/>
    </row>
    <row r="194" spans="1:10" ht="24" customHeight="1" thickBot="1" x14ac:dyDescent="0.25">
      <c r="A194" s="10"/>
      <c r="B194" s="25"/>
      <c r="C194" s="93"/>
      <c r="D194" s="93"/>
      <c r="E194" s="92"/>
      <c r="F194" s="206"/>
      <c r="G194" s="205"/>
      <c r="H194" s="205"/>
      <c r="I194" s="205"/>
      <c r="J194" s="204"/>
    </row>
    <row r="195" spans="1:10" ht="37.5" customHeight="1" thickBot="1" x14ac:dyDescent="0.25">
      <c r="A195" s="10"/>
      <c r="B195" s="31" t="s">
        <v>106</v>
      </c>
      <c r="C195" s="30"/>
      <c r="D195" s="30"/>
      <c r="E195" s="29"/>
      <c r="F195" s="318"/>
      <c r="G195" s="317"/>
      <c r="H195" s="317"/>
      <c r="I195" s="317"/>
      <c r="J195" s="316"/>
    </row>
    <row r="196" spans="1:10" ht="24" customHeight="1" thickBot="1" x14ac:dyDescent="0.25">
      <c r="A196" s="10"/>
      <c r="B196" s="25"/>
      <c r="C196" s="93"/>
      <c r="D196" s="93"/>
      <c r="E196" s="92"/>
      <c r="F196" s="206"/>
      <c r="G196" s="205"/>
      <c r="H196" s="205"/>
      <c r="I196" s="205"/>
      <c r="J196" s="204"/>
    </row>
    <row r="197" spans="1:10" ht="18" customHeight="1" x14ac:dyDescent="0.2">
      <c r="A197" s="10"/>
      <c r="B197" s="19"/>
      <c r="C197" s="18"/>
      <c r="D197" s="18"/>
      <c r="E197" s="18"/>
      <c r="F197" s="17"/>
      <c r="G197" s="17"/>
      <c r="H197" s="17"/>
      <c r="I197" s="17"/>
      <c r="J197" s="17"/>
    </row>
    <row r="198" spans="1:10" ht="67.5" customHeight="1" x14ac:dyDescent="0.2">
      <c r="A198" s="10"/>
      <c r="B198" s="16" t="s">
        <v>312</v>
      </c>
      <c r="C198" s="16"/>
      <c r="D198" s="16"/>
      <c r="E198" s="16"/>
      <c r="F198" s="16"/>
      <c r="G198" s="16"/>
      <c r="H198" s="16"/>
      <c r="I198" s="16"/>
      <c r="J198" s="16"/>
    </row>
    <row r="199" spans="1:10" ht="27" customHeight="1" x14ac:dyDescent="0.2">
      <c r="A199" s="10" t="s">
        <v>103</v>
      </c>
      <c r="B199" s="14" t="s">
        <v>102</v>
      </c>
      <c r="C199" s="14"/>
      <c r="D199" s="14"/>
      <c r="E199" s="14"/>
      <c r="F199" s="14"/>
      <c r="G199" s="14"/>
      <c r="H199" s="14"/>
      <c r="I199" s="14"/>
      <c r="J199" s="14"/>
    </row>
    <row r="200" spans="1:10" ht="27" customHeight="1" x14ac:dyDescent="0.2">
      <c r="A200" s="10"/>
      <c r="B200" s="14" t="s">
        <v>311</v>
      </c>
      <c r="C200" s="14"/>
      <c r="D200" s="14"/>
      <c r="E200" s="14"/>
      <c r="F200" s="14"/>
      <c r="G200" s="14"/>
      <c r="H200" s="14"/>
      <c r="I200" s="14"/>
      <c r="J200" s="14"/>
    </row>
    <row r="201" spans="1:10" s="120" customFormat="1" ht="20.100000000000001" customHeight="1" x14ac:dyDescent="0.2">
      <c r="B201" s="315"/>
      <c r="F201" s="314"/>
      <c r="G201" s="314"/>
      <c r="H201" s="314"/>
      <c r="I201" s="314"/>
      <c r="J201" s="314"/>
    </row>
    <row r="202" spans="1:10" s="260" customFormat="1" ht="36" customHeight="1" thickBot="1" x14ac:dyDescent="0.25">
      <c r="B202" s="261" t="s">
        <v>310</v>
      </c>
      <c r="C202" s="261"/>
      <c r="D202" s="261"/>
      <c r="E202" s="261"/>
      <c r="F202" s="261"/>
      <c r="G202" s="261"/>
      <c r="H202" s="261"/>
      <c r="I202" s="261"/>
    </row>
    <row r="203" spans="1:10" s="11" customFormat="1" ht="36" customHeight="1" thickBot="1" x14ac:dyDescent="0.25">
      <c r="B203" s="259" t="s">
        <v>309</v>
      </c>
      <c r="C203" s="258"/>
      <c r="D203" s="258"/>
      <c r="E203" s="258"/>
      <c r="F203" s="258"/>
      <c r="G203" s="258"/>
      <c r="H203" s="258"/>
      <c r="I203" s="257"/>
    </row>
    <row r="204" spans="1:10" ht="54" customHeight="1" thickBot="1" x14ac:dyDescent="0.25">
      <c r="B204" s="256" t="s">
        <v>308</v>
      </c>
      <c r="C204" s="255"/>
      <c r="D204" s="254" t="s">
        <v>307</v>
      </c>
      <c r="E204" s="253"/>
      <c r="F204" s="252"/>
      <c r="G204" s="251" t="s">
        <v>306</v>
      </c>
      <c r="H204" s="251"/>
      <c r="I204" s="250"/>
      <c r="J204" s="7"/>
    </row>
    <row r="205" spans="1:10" ht="36" customHeight="1" x14ac:dyDescent="0.2">
      <c r="B205" s="249" t="s">
        <v>305</v>
      </c>
      <c r="C205" s="248"/>
      <c r="D205" s="247" t="s">
        <v>304</v>
      </c>
      <c r="E205" s="246"/>
      <c r="F205" s="246"/>
      <c r="G205" s="245">
        <v>2190</v>
      </c>
      <c r="H205" s="244"/>
      <c r="I205" s="243"/>
      <c r="J205" s="7"/>
    </row>
    <row r="206" spans="1:10" ht="36" customHeight="1" x14ac:dyDescent="0.2">
      <c r="B206" s="242" t="s">
        <v>303</v>
      </c>
      <c r="C206" s="241"/>
      <c r="D206" s="240"/>
      <c r="E206" s="239"/>
      <c r="F206" s="239"/>
      <c r="G206" s="238">
        <v>1590</v>
      </c>
      <c r="H206" s="237"/>
      <c r="I206" s="236"/>
      <c r="J206" s="7"/>
    </row>
    <row r="207" spans="1:10" ht="36" customHeight="1" x14ac:dyDescent="0.2">
      <c r="B207" s="242" t="s">
        <v>302</v>
      </c>
      <c r="C207" s="241"/>
      <c r="D207" s="240"/>
      <c r="E207" s="239"/>
      <c r="F207" s="239"/>
      <c r="G207" s="238">
        <v>1440</v>
      </c>
      <c r="H207" s="237"/>
      <c r="I207" s="236"/>
      <c r="J207" s="7"/>
    </row>
    <row r="208" spans="1:10" ht="54" customHeight="1" thickBot="1" x14ac:dyDescent="0.25">
      <c r="B208" s="235" t="s">
        <v>301</v>
      </c>
      <c r="C208" s="234"/>
      <c r="D208" s="233"/>
      <c r="E208" s="232"/>
      <c r="F208" s="232"/>
      <c r="G208" s="231">
        <v>1290</v>
      </c>
      <c r="H208" s="230"/>
      <c r="I208" s="229"/>
      <c r="J208" s="7"/>
    </row>
    <row r="209" spans="1:10" ht="40.5" customHeight="1" x14ac:dyDescent="0.2">
      <c r="A209" s="10"/>
      <c r="B209" s="12" t="s">
        <v>100</v>
      </c>
      <c r="C209" s="12"/>
      <c r="D209" s="12"/>
      <c r="E209" s="12"/>
      <c r="F209" s="12"/>
      <c r="G209" s="12"/>
      <c r="H209" s="12"/>
      <c r="I209" s="12"/>
      <c r="J209" s="12"/>
    </row>
    <row r="210" spans="1:10" ht="18" customHeight="1" x14ac:dyDescent="0.2">
      <c r="A210" s="10"/>
    </row>
  </sheetData>
  <sheetProtection selectLockedCells="1" selectUnlockedCells="1"/>
  <mergeCells count="400">
    <mergeCell ref="F130:J130"/>
    <mergeCell ref="B131:E131"/>
    <mergeCell ref="F131:J131"/>
    <mergeCell ref="B119:E119"/>
    <mergeCell ref="F119:J119"/>
    <mergeCell ref="B121:E121"/>
    <mergeCell ref="F121:J121"/>
    <mergeCell ref="F120:J120"/>
    <mergeCell ref="B120:E120"/>
    <mergeCell ref="B132:E132"/>
    <mergeCell ref="F132:J132"/>
    <mergeCell ref="B133:E133"/>
    <mergeCell ref="F133:J133"/>
    <mergeCell ref="F113:J113"/>
    <mergeCell ref="F114:J114"/>
    <mergeCell ref="B115:E115"/>
    <mergeCell ref="B116:E116"/>
    <mergeCell ref="F116:J116"/>
    <mergeCell ref="B117:E117"/>
    <mergeCell ref="B128:E128"/>
    <mergeCell ref="F128:J128"/>
    <mergeCell ref="B129:E129"/>
    <mergeCell ref="F129:J129"/>
    <mergeCell ref="B130:E130"/>
    <mergeCell ref="B113:E113"/>
    <mergeCell ref="F117:J117"/>
    <mergeCell ref="B118:E118"/>
    <mergeCell ref="F118:J118"/>
    <mergeCell ref="B122:E122"/>
    <mergeCell ref="F123:J123"/>
    <mergeCell ref="F125:J125"/>
    <mergeCell ref="B126:E126"/>
    <mergeCell ref="F126:J126"/>
    <mergeCell ref="B127:E127"/>
    <mergeCell ref="F127:J127"/>
    <mergeCell ref="B124:E124"/>
    <mergeCell ref="F124:J124"/>
    <mergeCell ref="B123:E123"/>
    <mergeCell ref="B152:E152"/>
    <mergeCell ref="F152:J152"/>
    <mergeCell ref="B141:E141"/>
    <mergeCell ref="F146:J146"/>
    <mergeCell ref="F136:J136"/>
    <mergeCell ref="B136:E136"/>
    <mergeCell ref="F137:J137"/>
    <mergeCell ref="B137:E137"/>
    <mergeCell ref="F144:J144"/>
    <mergeCell ref="B145:E145"/>
    <mergeCell ref="B65:E65"/>
    <mergeCell ref="B66:E66"/>
    <mergeCell ref="F61:J61"/>
    <mergeCell ref="F62:J62"/>
    <mergeCell ref="F63:J63"/>
    <mergeCell ref="F64:J64"/>
    <mergeCell ref="F65:J65"/>
    <mergeCell ref="F66:J66"/>
    <mergeCell ref="B61:E61"/>
    <mergeCell ref="B62:E62"/>
    <mergeCell ref="B59:E59"/>
    <mergeCell ref="B60:E60"/>
    <mergeCell ref="B63:E63"/>
    <mergeCell ref="B64:E64"/>
    <mergeCell ref="F60:J60"/>
    <mergeCell ref="B52:E52"/>
    <mergeCell ref="B53:E53"/>
    <mergeCell ref="B54:E54"/>
    <mergeCell ref="B55:E55"/>
    <mergeCell ref="B56:E56"/>
    <mergeCell ref="B57:E57"/>
    <mergeCell ref="B58:E58"/>
    <mergeCell ref="B101:E101"/>
    <mergeCell ref="B102:E102"/>
    <mergeCell ref="F52:J52"/>
    <mergeCell ref="F53:J53"/>
    <mergeCell ref="F54:J54"/>
    <mergeCell ref="F55:J55"/>
    <mergeCell ref="F56:J56"/>
    <mergeCell ref="F57:J57"/>
    <mergeCell ref="F58:J58"/>
    <mergeCell ref="F59:J59"/>
    <mergeCell ref="F86:J86"/>
    <mergeCell ref="B83:E83"/>
    <mergeCell ref="F83:J83"/>
    <mergeCell ref="B84:E84"/>
    <mergeCell ref="F84:J84"/>
    <mergeCell ref="B100:E100"/>
    <mergeCell ref="B86:E86"/>
    <mergeCell ref="B107:E107"/>
    <mergeCell ref="B97:E97"/>
    <mergeCell ref="F98:J98"/>
    <mergeCell ref="F99:J99"/>
    <mergeCell ref="F100:J100"/>
    <mergeCell ref="F101:J101"/>
    <mergeCell ref="F102:J102"/>
    <mergeCell ref="F103:J103"/>
    <mergeCell ref="F104:J104"/>
    <mergeCell ref="F80:J80"/>
    <mergeCell ref="B81:E81"/>
    <mergeCell ref="B98:E98"/>
    <mergeCell ref="B99:E99"/>
    <mergeCell ref="F81:J81"/>
    <mergeCell ref="F90:J90"/>
    <mergeCell ref="F91:J91"/>
    <mergeCell ref="F92:J92"/>
    <mergeCell ref="B85:E85"/>
    <mergeCell ref="F85:J85"/>
    <mergeCell ref="B148:E148"/>
    <mergeCell ref="F148:J148"/>
    <mergeCell ref="B87:E87"/>
    <mergeCell ref="B88:E88"/>
    <mergeCell ref="B89:E89"/>
    <mergeCell ref="B90:E90"/>
    <mergeCell ref="B91:E91"/>
    <mergeCell ref="B92:E92"/>
    <mergeCell ref="F87:J87"/>
    <mergeCell ref="F88:J88"/>
    <mergeCell ref="B71:E71"/>
    <mergeCell ref="F71:J71"/>
    <mergeCell ref="B72:E72"/>
    <mergeCell ref="F72:J72"/>
    <mergeCell ref="F115:J115"/>
    <mergeCell ref="B112:E112"/>
    <mergeCell ref="B79:E79"/>
    <mergeCell ref="F79:J79"/>
    <mergeCell ref="F89:J89"/>
    <mergeCell ref="B80:E80"/>
    <mergeCell ref="F140:J140"/>
    <mergeCell ref="B147:E147"/>
    <mergeCell ref="F147:J147"/>
    <mergeCell ref="F141:J141"/>
    <mergeCell ref="F143:J143"/>
    <mergeCell ref="B144:E144"/>
    <mergeCell ref="B146:E146"/>
    <mergeCell ref="F169:J169"/>
    <mergeCell ref="B151:E151"/>
    <mergeCell ref="F151:J151"/>
    <mergeCell ref="B149:E149"/>
    <mergeCell ref="B150:E150"/>
    <mergeCell ref="B139:E139"/>
    <mergeCell ref="F139:J139"/>
    <mergeCell ref="F149:J149"/>
    <mergeCell ref="F150:J150"/>
    <mergeCell ref="B140:E140"/>
    <mergeCell ref="F172:J172"/>
    <mergeCell ref="B171:E171"/>
    <mergeCell ref="F171:J171"/>
    <mergeCell ref="F167:J167"/>
    <mergeCell ref="F165:J165"/>
    <mergeCell ref="F166:J166"/>
    <mergeCell ref="B167:E167"/>
    <mergeCell ref="B165:E165"/>
    <mergeCell ref="B166:E166"/>
    <mergeCell ref="B169:E169"/>
    <mergeCell ref="F153:J153"/>
    <mergeCell ref="F159:J159"/>
    <mergeCell ref="B162:E162"/>
    <mergeCell ref="B158:E158"/>
    <mergeCell ref="F158:J158"/>
    <mergeCell ref="B160:E160"/>
    <mergeCell ref="F160:J160"/>
    <mergeCell ref="B154:E154"/>
    <mergeCell ref="F154:J154"/>
    <mergeCell ref="B155:E155"/>
    <mergeCell ref="F142:J142"/>
    <mergeCell ref="B157:E157"/>
    <mergeCell ref="B168:E168"/>
    <mergeCell ref="F168:J168"/>
    <mergeCell ref="F157:J157"/>
    <mergeCell ref="F162:J162"/>
    <mergeCell ref="B164:E164"/>
    <mergeCell ref="F156:J156"/>
    <mergeCell ref="B156:E156"/>
    <mergeCell ref="B153:E153"/>
    <mergeCell ref="F106:J106"/>
    <mergeCell ref="F107:J107"/>
    <mergeCell ref="B138:E138"/>
    <mergeCell ref="F138:J138"/>
    <mergeCell ref="F145:J145"/>
    <mergeCell ref="B134:E134"/>
    <mergeCell ref="F134:J134"/>
    <mergeCell ref="B135:E135"/>
    <mergeCell ref="F135:J135"/>
    <mergeCell ref="B142:E142"/>
    <mergeCell ref="F155:J155"/>
    <mergeCell ref="B143:E143"/>
    <mergeCell ref="B93:E93"/>
    <mergeCell ref="B94:E94"/>
    <mergeCell ref="B95:E95"/>
    <mergeCell ref="B96:E96"/>
    <mergeCell ref="B104:E104"/>
    <mergeCell ref="B105:E105"/>
    <mergeCell ref="B114:E114"/>
    <mergeCell ref="F93:J93"/>
    <mergeCell ref="B67:E67"/>
    <mergeCell ref="F67:J67"/>
    <mergeCell ref="B125:E125"/>
    <mergeCell ref="B103:E103"/>
    <mergeCell ref="F112:J112"/>
    <mergeCell ref="F122:J122"/>
    <mergeCell ref="F94:J94"/>
    <mergeCell ref="F97:J97"/>
    <mergeCell ref="F95:J95"/>
    <mergeCell ref="B108:E108"/>
    <mergeCell ref="B73:E73"/>
    <mergeCell ref="F73:J73"/>
    <mergeCell ref="B74:E74"/>
    <mergeCell ref="F74:J74"/>
    <mergeCell ref="B75:E75"/>
    <mergeCell ref="F75:J75"/>
    <mergeCell ref="B51:E51"/>
    <mergeCell ref="F51:J51"/>
    <mergeCell ref="B82:E82"/>
    <mergeCell ref="F82:J82"/>
    <mergeCell ref="B76:E76"/>
    <mergeCell ref="F76:J76"/>
    <mergeCell ref="B77:E77"/>
    <mergeCell ref="F77:J77"/>
    <mergeCell ref="B78:E78"/>
    <mergeCell ref="F78:J78"/>
    <mergeCell ref="F108:J108"/>
    <mergeCell ref="F109:J109"/>
    <mergeCell ref="F110:J110"/>
    <mergeCell ref="F111:J111"/>
    <mergeCell ref="B106:E106"/>
    <mergeCell ref="F96:J96"/>
    <mergeCell ref="B109:E109"/>
    <mergeCell ref="B110:E110"/>
    <mergeCell ref="B111:E111"/>
    <mergeCell ref="F105:J105"/>
    <mergeCell ref="B48:E48"/>
    <mergeCell ref="B49:E49"/>
    <mergeCell ref="B50:E50"/>
    <mergeCell ref="F42:J42"/>
    <mergeCell ref="F43:J43"/>
    <mergeCell ref="F44:J44"/>
    <mergeCell ref="B42:E42"/>
    <mergeCell ref="B43:E43"/>
    <mergeCell ref="B44:E44"/>
    <mergeCell ref="B45:E45"/>
    <mergeCell ref="B46:E46"/>
    <mergeCell ref="B47:E47"/>
    <mergeCell ref="B39:E39"/>
    <mergeCell ref="F39:J39"/>
    <mergeCell ref="B40:E40"/>
    <mergeCell ref="F40:J40"/>
    <mergeCell ref="B41:E41"/>
    <mergeCell ref="F41:J41"/>
    <mergeCell ref="B68:E68"/>
    <mergeCell ref="F68:J68"/>
    <mergeCell ref="B69:E69"/>
    <mergeCell ref="F69:J69"/>
    <mergeCell ref="B70:E70"/>
    <mergeCell ref="F70:J70"/>
    <mergeCell ref="B35:E35"/>
    <mergeCell ref="F35:J35"/>
    <mergeCell ref="F28:J28"/>
    <mergeCell ref="B29:E29"/>
    <mergeCell ref="F29:J29"/>
    <mergeCell ref="B27:E27"/>
    <mergeCell ref="F49:J49"/>
    <mergeCell ref="F50:J50"/>
    <mergeCell ref="B26:E26"/>
    <mergeCell ref="F26:J26"/>
    <mergeCell ref="B36:E36"/>
    <mergeCell ref="F36:J36"/>
    <mergeCell ref="B37:E37"/>
    <mergeCell ref="F37:J37"/>
    <mergeCell ref="B38:E38"/>
    <mergeCell ref="F38:J38"/>
    <mergeCell ref="F19:J19"/>
    <mergeCell ref="B20:E20"/>
    <mergeCell ref="F45:J45"/>
    <mergeCell ref="F46:J46"/>
    <mergeCell ref="F47:J47"/>
    <mergeCell ref="F48:J48"/>
    <mergeCell ref="B33:E33"/>
    <mergeCell ref="F33:J33"/>
    <mergeCell ref="B34:E34"/>
    <mergeCell ref="F34:J34"/>
    <mergeCell ref="F24:J24"/>
    <mergeCell ref="B25:E25"/>
    <mergeCell ref="F25:J25"/>
    <mergeCell ref="F22:J22"/>
    <mergeCell ref="F20:J20"/>
    <mergeCell ref="B23:E23"/>
    <mergeCell ref="F23:J23"/>
    <mergeCell ref="B7:E7"/>
    <mergeCell ref="F7:J7"/>
    <mergeCell ref="B3:E3"/>
    <mergeCell ref="F27:J27"/>
    <mergeCell ref="B28:E28"/>
    <mergeCell ref="B16:E16"/>
    <mergeCell ref="F16:J16"/>
    <mergeCell ref="B19:E19"/>
    <mergeCell ref="F17:J17"/>
    <mergeCell ref="B24:E24"/>
    <mergeCell ref="B22:E22"/>
    <mergeCell ref="F13:J13"/>
    <mergeCell ref="B14:E14"/>
    <mergeCell ref="B8:E8"/>
    <mergeCell ref="B1:J1"/>
    <mergeCell ref="F2:J2"/>
    <mergeCell ref="B4:J4"/>
    <mergeCell ref="B5:E5"/>
    <mergeCell ref="F5:J5"/>
    <mergeCell ref="B6:E6"/>
    <mergeCell ref="B31:E31"/>
    <mergeCell ref="F31:J31"/>
    <mergeCell ref="B32:E32"/>
    <mergeCell ref="F32:J32"/>
    <mergeCell ref="B12:E12"/>
    <mergeCell ref="F12:J12"/>
    <mergeCell ref="B15:E15"/>
    <mergeCell ref="F15:J15"/>
    <mergeCell ref="B17:E17"/>
    <mergeCell ref="B13:E13"/>
    <mergeCell ref="B9:E9"/>
    <mergeCell ref="F14:J14"/>
    <mergeCell ref="B10:E10"/>
    <mergeCell ref="B11:E11"/>
    <mergeCell ref="B30:E30"/>
    <mergeCell ref="F30:J30"/>
    <mergeCell ref="B18:E18"/>
    <mergeCell ref="F18:J18"/>
    <mergeCell ref="B21:E21"/>
    <mergeCell ref="F21:J21"/>
    <mergeCell ref="F170:J170"/>
    <mergeCell ref="B173:E173"/>
    <mergeCell ref="F173:J173"/>
    <mergeCell ref="F164:J164"/>
    <mergeCell ref="F161:J161"/>
    <mergeCell ref="F185:J185"/>
    <mergeCell ref="F179:J179"/>
    <mergeCell ref="F163:J163"/>
    <mergeCell ref="B163:E163"/>
    <mergeCell ref="B172:E172"/>
    <mergeCell ref="B159:E159"/>
    <mergeCell ref="B177:E177"/>
    <mergeCell ref="B181:E181"/>
    <mergeCell ref="B161:E161"/>
    <mergeCell ref="B175:E175"/>
    <mergeCell ref="F175:J175"/>
    <mergeCell ref="B176:E176"/>
    <mergeCell ref="F176:J176"/>
    <mergeCell ref="F174:J174"/>
    <mergeCell ref="B170:E170"/>
    <mergeCell ref="B180:E180"/>
    <mergeCell ref="F180:J180"/>
    <mergeCell ref="B174:E174"/>
    <mergeCell ref="B187:E187"/>
    <mergeCell ref="B188:E188"/>
    <mergeCell ref="B189:E189"/>
    <mergeCell ref="F188:J188"/>
    <mergeCell ref="B179:E179"/>
    <mergeCell ref="F186:J186"/>
    <mergeCell ref="F187:J187"/>
    <mergeCell ref="F183:J183"/>
    <mergeCell ref="F190:J190"/>
    <mergeCell ref="B183:E183"/>
    <mergeCell ref="B184:E184"/>
    <mergeCell ref="B185:E185"/>
    <mergeCell ref="B186:E186"/>
    <mergeCell ref="F177:J177"/>
    <mergeCell ref="F184:J184"/>
    <mergeCell ref="B194:E194"/>
    <mergeCell ref="B182:E182"/>
    <mergeCell ref="F182:J182"/>
    <mergeCell ref="F181:J181"/>
    <mergeCell ref="F194:J194"/>
    <mergeCell ref="F178:J178"/>
    <mergeCell ref="B178:E178"/>
    <mergeCell ref="B190:E190"/>
    <mergeCell ref="F195:J195"/>
    <mergeCell ref="F196:J196"/>
    <mergeCell ref="B199:J199"/>
    <mergeCell ref="B191:E191"/>
    <mergeCell ref="F191:J191"/>
    <mergeCell ref="F189:J189"/>
    <mergeCell ref="B192:J192"/>
    <mergeCell ref="B193:E193"/>
    <mergeCell ref="F193:J193"/>
    <mergeCell ref="B205:C205"/>
    <mergeCell ref="D205:F208"/>
    <mergeCell ref="G205:I205"/>
    <mergeCell ref="B206:C206"/>
    <mergeCell ref="G206:I206"/>
    <mergeCell ref="B207:C207"/>
    <mergeCell ref="G207:I207"/>
    <mergeCell ref="B208:C208"/>
    <mergeCell ref="G208:I208"/>
    <mergeCell ref="B198:J198"/>
    <mergeCell ref="B196:E196"/>
    <mergeCell ref="B200:J200"/>
    <mergeCell ref="B195:E195"/>
    <mergeCell ref="B209:J209"/>
    <mergeCell ref="B202:I202"/>
    <mergeCell ref="B203:I203"/>
    <mergeCell ref="B204:C204"/>
    <mergeCell ref="D204:F204"/>
    <mergeCell ref="G204:I204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5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0.710937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62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42508.799999999996</v>
      </c>
      <c r="G8" s="98">
        <f>H8*1.1</f>
        <v>38966.400000000001</v>
      </c>
      <c r="H8" s="98">
        <v>35424</v>
      </c>
      <c r="I8" s="98">
        <f>H8*0.75</f>
        <v>26568</v>
      </c>
      <c r="J8" s="98">
        <f>H8*0.5</f>
        <v>17712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59616</v>
      </c>
      <c r="G9" s="96">
        <f>H9*1.1</f>
        <v>54648.000000000007</v>
      </c>
      <c r="H9" s="96">
        <v>49680</v>
      </c>
      <c r="I9" s="96">
        <f>H9*0.75</f>
        <v>37260</v>
      </c>
      <c r="J9" s="96">
        <f>H9*0.5</f>
        <v>24840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55296</v>
      </c>
      <c r="G10" s="96">
        <f>H10*1.1</f>
        <v>50688.000000000007</v>
      </c>
      <c r="H10" s="96">
        <v>46080</v>
      </c>
      <c r="I10" s="96">
        <f>H10*0.75</f>
        <v>34560</v>
      </c>
      <c r="J10" s="96">
        <f>H10*0.5</f>
        <v>23040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77760</v>
      </c>
      <c r="G11" s="94">
        <f>H11*1.1</f>
        <v>71280</v>
      </c>
      <c r="H11" s="94">
        <v>64800</v>
      </c>
      <c r="I11" s="94">
        <f>H11*0.75</f>
        <v>48600</v>
      </c>
      <c r="J11" s="94">
        <f>H11*0.5</f>
        <v>32400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8136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11520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1440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2016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2844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4032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9216 до 368640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9216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18432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27648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36864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46080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55296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64512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73728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82944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92160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101376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110592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119808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129024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138240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147456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156672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165888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175104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184320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18432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36864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55296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73728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92160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110592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129024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147456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165888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184320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202752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221184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239616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258048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276480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294912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313344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331776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350208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368640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10620 до 198144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10620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14868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23040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32256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41472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50688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59904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69120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78336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87552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96768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105984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115200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124416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133632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142848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152064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161280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170496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179712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188928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198144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360 до 28332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6372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11340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360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28332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7812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24840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1440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1440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2880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4320</v>
      </c>
      <c r="G95" s="45"/>
      <c r="H95" s="45"/>
      <c r="I95" s="45"/>
      <c r="J95" s="44"/>
    </row>
    <row r="96" spans="1:10" ht="36" customHeight="1" thickBot="1" x14ac:dyDescent="0.25">
      <c r="A96" s="10"/>
      <c r="B96" s="58" t="s">
        <v>152</v>
      </c>
      <c r="C96" s="57"/>
      <c r="D96" s="57"/>
      <c r="E96" s="56"/>
      <c r="F96" s="55">
        <v>28332</v>
      </c>
      <c r="G96" s="54"/>
      <c r="H96" s="54"/>
      <c r="I96" s="54"/>
      <c r="J96" s="53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"&amp;MIN(F99,F102:J103,H104,F105:F118)&amp;" до "&amp;MAX(F99,F102:J103,H104,F105:F118)</f>
        <v>Цена от 3024 до 63720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24840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2484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30096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21240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31881.599999999999</v>
      </c>
      <c r="G104" s="172">
        <f>H104*1.1</f>
        <v>29224.800000000003</v>
      </c>
      <c r="H104" s="172">
        <v>26568</v>
      </c>
      <c r="I104" s="172">
        <f>H104*0.75</f>
        <v>19926</v>
      </c>
      <c r="J104" s="171">
        <f>H104*0.5</f>
        <v>13284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26568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321</v>
      </c>
      <c r="C106" s="36"/>
      <c r="D106" s="36"/>
      <c r="E106" s="35"/>
      <c r="F106" s="28">
        <v>29736</v>
      </c>
      <c r="G106" s="27"/>
      <c r="H106" s="27"/>
      <c r="I106" s="27"/>
      <c r="J106" s="26"/>
    </row>
    <row r="107" spans="1:10" ht="36" customHeight="1" x14ac:dyDescent="0.2">
      <c r="A107" s="10" t="s">
        <v>133</v>
      </c>
      <c r="B107" s="37" t="s">
        <v>144</v>
      </c>
      <c r="C107" s="36"/>
      <c r="D107" s="36"/>
      <c r="E107" s="35"/>
      <c r="F107" s="46">
        <v>28332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143</v>
      </c>
      <c r="C108" s="36"/>
      <c r="D108" s="36"/>
      <c r="E108" s="35"/>
      <c r="F108" s="46">
        <v>49680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142</v>
      </c>
      <c r="C109" s="36"/>
      <c r="D109" s="36"/>
      <c r="E109" s="35"/>
      <c r="F109" s="46">
        <v>31860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141</v>
      </c>
      <c r="C110" s="36"/>
      <c r="D110" s="36"/>
      <c r="E110" s="35"/>
      <c r="F110" s="46">
        <v>38232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140</v>
      </c>
      <c r="C111" s="36"/>
      <c r="D111" s="36"/>
      <c r="E111" s="35"/>
      <c r="F111" s="46">
        <v>28332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139</v>
      </c>
      <c r="C112" s="36"/>
      <c r="D112" s="36"/>
      <c r="E112" s="35"/>
      <c r="F112" s="46">
        <v>30816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7" t="s">
        <v>138</v>
      </c>
      <c r="C113" s="36"/>
      <c r="D113" s="36"/>
      <c r="E113" s="35"/>
      <c r="F113" s="46">
        <v>63720</v>
      </c>
      <c r="G113" s="45"/>
      <c r="H113" s="45"/>
      <c r="I113" s="45"/>
      <c r="J113" s="44"/>
    </row>
    <row r="114" spans="1:10" ht="36" customHeight="1" x14ac:dyDescent="0.2">
      <c r="A114" s="10" t="s">
        <v>133</v>
      </c>
      <c r="B114" s="31" t="s">
        <v>137</v>
      </c>
      <c r="C114" s="30"/>
      <c r="D114" s="30"/>
      <c r="E114" s="29"/>
      <c r="F114" s="46">
        <v>3024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136</v>
      </c>
      <c r="C115" s="64"/>
      <c r="D115" s="64"/>
      <c r="E115" s="63"/>
      <c r="F115" s="46">
        <v>12744</v>
      </c>
      <c r="G115" s="45"/>
      <c r="H115" s="45"/>
      <c r="I115" s="45"/>
      <c r="J115" s="44"/>
    </row>
    <row r="116" spans="1:10" ht="36" customHeight="1" x14ac:dyDescent="0.2">
      <c r="A116" s="10"/>
      <c r="B116" s="65" t="s">
        <v>135</v>
      </c>
      <c r="C116" s="64"/>
      <c r="D116" s="64"/>
      <c r="E116" s="63"/>
      <c r="F116" s="46">
        <v>10620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65" t="s">
        <v>134</v>
      </c>
      <c r="C117" s="64"/>
      <c r="D117" s="64"/>
      <c r="E117" s="63"/>
      <c r="F117" s="46">
        <v>56664</v>
      </c>
      <c r="G117" s="45"/>
      <c r="H117" s="45"/>
      <c r="I117" s="45"/>
      <c r="J117" s="44"/>
    </row>
    <row r="118" spans="1:10" ht="36" customHeight="1" x14ac:dyDescent="0.2">
      <c r="A118" s="10" t="s">
        <v>133</v>
      </c>
      <c r="B118" s="37" t="s">
        <v>132</v>
      </c>
      <c r="C118" s="36"/>
      <c r="D118" s="36"/>
      <c r="E118" s="35"/>
      <c r="F118" s="46">
        <v>21240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131</v>
      </c>
      <c r="C119" s="36"/>
      <c r="D119" s="36"/>
      <c r="E119" s="35"/>
      <c r="F119" s="46">
        <v>42480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130</v>
      </c>
      <c r="C120" s="36"/>
      <c r="D120" s="36"/>
      <c r="E120" s="35"/>
      <c r="F120" s="46">
        <v>30240</v>
      </c>
      <c r="G120" s="45"/>
      <c r="H120" s="45"/>
      <c r="I120" s="45"/>
      <c r="J120" s="44"/>
    </row>
    <row r="121" spans="1:10" ht="36" customHeight="1" x14ac:dyDescent="0.2">
      <c r="A121" s="10" t="s">
        <v>103</v>
      </c>
      <c r="B121" s="37" t="s">
        <v>129</v>
      </c>
      <c r="C121" s="36"/>
      <c r="D121" s="36"/>
      <c r="E121" s="35"/>
      <c r="F121" s="173">
        <f>H121*1.2</f>
        <v>44928</v>
      </c>
      <c r="G121" s="172">
        <f>H121*1.1</f>
        <v>41184</v>
      </c>
      <c r="H121" s="172">
        <v>37440</v>
      </c>
      <c r="I121" s="172">
        <f>H121*0.75</f>
        <v>28080</v>
      </c>
      <c r="J121" s="171">
        <f>H121*0.5</f>
        <v>18720</v>
      </c>
    </row>
    <row r="122" spans="1:10" ht="36" customHeight="1" x14ac:dyDescent="0.2">
      <c r="A122" s="10" t="s">
        <v>103</v>
      </c>
      <c r="B122" s="37" t="s">
        <v>128</v>
      </c>
      <c r="C122" s="36"/>
      <c r="D122" s="36"/>
      <c r="E122" s="35"/>
      <c r="F122" s="46">
        <v>37440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318</v>
      </c>
      <c r="C123" s="36"/>
      <c r="D123" s="36"/>
      <c r="E123" s="35"/>
      <c r="F123" s="46">
        <v>41760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127</v>
      </c>
      <c r="C124" s="36"/>
      <c r="D124" s="36"/>
      <c r="E124" s="35"/>
      <c r="F124" s="46">
        <v>40320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37" t="s">
        <v>126</v>
      </c>
      <c r="C125" s="36"/>
      <c r="D125" s="36"/>
      <c r="E125" s="35"/>
      <c r="F125" s="46">
        <v>69840</v>
      </c>
      <c r="G125" s="45"/>
      <c r="H125" s="45"/>
      <c r="I125" s="45"/>
      <c r="J125" s="44"/>
    </row>
    <row r="126" spans="1:10" ht="36" customHeight="1" x14ac:dyDescent="0.2">
      <c r="A126" s="10" t="s">
        <v>103</v>
      </c>
      <c r="B126" s="37" t="s">
        <v>125</v>
      </c>
      <c r="C126" s="36"/>
      <c r="D126" s="36"/>
      <c r="E126" s="35"/>
      <c r="F126" s="46">
        <v>44640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58" t="s">
        <v>124</v>
      </c>
      <c r="C127" s="57"/>
      <c r="D127" s="57"/>
      <c r="E127" s="56"/>
      <c r="F127" s="55">
        <v>53568</v>
      </c>
      <c r="G127" s="54"/>
      <c r="H127" s="54"/>
      <c r="I127" s="54"/>
      <c r="J127" s="53"/>
    </row>
    <row r="128" spans="1:10" ht="36" customHeight="1" x14ac:dyDescent="0.2">
      <c r="A128" s="10" t="s">
        <v>103</v>
      </c>
      <c r="B128" s="37" t="s">
        <v>123</v>
      </c>
      <c r="C128" s="36"/>
      <c r="D128" s="36"/>
      <c r="E128" s="35"/>
      <c r="F128" s="46">
        <v>40320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122</v>
      </c>
      <c r="C129" s="36"/>
      <c r="D129" s="36"/>
      <c r="E129" s="35"/>
      <c r="F129" s="46">
        <v>43200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121</v>
      </c>
      <c r="C130" s="36"/>
      <c r="D130" s="36"/>
      <c r="E130" s="35"/>
      <c r="F130" s="46">
        <v>89280</v>
      </c>
      <c r="G130" s="45"/>
      <c r="H130" s="45"/>
      <c r="I130" s="45"/>
      <c r="J130" s="44"/>
    </row>
    <row r="131" spans="1:10" ht="36" customHeight="1" x14ac:dyDescent="0.2">
      <c r="A131" s="10" t="s">
        <v>103</v>
      </c>
      <c r="B131" s="37" t="s">
        <v>120</v>
      </c>
      <c r="C131" s="36"/>
      <c r="D131" s="36"/>
      <c r="E131" s="35"/>
      <c r="F131" s="46">
        <v>4320</v>
      </c>
      <c r="G131" s="45"/>
      <c r="H131" s="45"/>
      <c r="I131" s="45"/>
      <c r="J131" s="44"/>
    </row>
    <row r="132" spans="1:10" ht="36" customHeight="1" x14ac:dyDescent="0.2">
      <c r="A132" s="10" t="s">
        <v>103</v>
      </c>
      <c r="B132" s="37" t="s">
        <v>119</v>
      </c>
      <c r="C132" s="36"/>
      <c r="D132" s="36"/>
      <c r="E132" s="35"/>
      <c r="F132" s="209">
        <v>79920</v>
      </c>
      <c r="G132" s="208"/>
      <c r="H132" s="208"/>
      <c r="I132" s="208"/>
      <c r="J132" s="207"/>
    </row>
    <row r="133" spans="1:10" ht="36" customHeight="1" thickBot="1" x14ac:dyDescent="0.25">
      <c r="A133" s="10" t="s">
        <v>103</v>
      </c>
      <c r="B133" s="37" t="s">
        <v>118</v>
      </c>
      <c r="C133" s="36"/>
      <c r="D133" s="36"/>
      <c r="E133" s="35"/>
      <c r="F133" s="46">
        <v>30240</v>
      </c>
      <c r="G133" s="45"/>
      <c r="H133" s="45"/>
      <c r="I133" s="45"/>
      <c r="J133" s="44"/>
    </row>
    <row r="134" spans="1:10" ht="54" customHeight="1" thickBot="1" x14ac:dyDescent="0.25">
      <c r="A134" s="10"/>
      <c r="B134" s="52" t="s">
        <v>117</v>
      </c>
      <c r="C134" s="51"/>
      <c r="D134" s="51"/>
      <c r="E134" s="50"/>
      <c r="F134" s="49"/>
      <c r="G134" s="48"/>
      <c r="H134" s="48"/>
      <c r="I134" s="48"/>
      <c r="J134" s="47"/>
    </row>
    <row r="135" spans="1:10" ht="36" customHeight="1" x14ac:dyDescent="0.2">
      <c r="A135" s="10"/>
      <c r="B135" s="31" t="s">
        <v>116</v>
      </c>
      <c r="C135" s="30"/>
      <c r="D135" s="30"/>
      <c r="E135" s="29"/>
      <c r="F135" s="28">
        <v>50256</v>
      </c>
      <c r="G135" s="27"/>
      <c r="H135" s="27"/>
      <c r="I135" s="27"/>
      <c r="J135" s="26"/>
    </row>
    <row r="136" spans="1:10" ht="36" customHeight="1" x14ac:dyDescent="0.2">
      <c r="A136" s="10"/>
      <c r="B136" s="37" t="s">
        <v>115</v>
      </c>
      <c r="C136" s="36"/>
      <c r="D136" s="36"/>
      <c r="E136" s="35"/>
      <c r="F136" s="46">
        <v>100800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114</v>
      </c>
      <c r="C137" s="36"/>
      <c r="D137" s="36"/>
      <c r="E137" s="35"/>
      <c r="F137" s="46">
        <v>125676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113</v>
      </c>
      <c r="C138" s="36"/>
      <c r="D138" s="36"/>
      <c r="E138" s="35"/>
      <c r="F138" s="46">
        <v>1800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112</v>
      </c>
      <c r="C139" s="36"/>
      <c r="D139" s="36"/>
      <c r="E139" s="35"/>
      <c r="F139" s="46">
        <v>75384</v>
      </c>
      <c r="G139" s="45"/>
      <c r="H139" s="45"/>
      <c r="I139" s="45"/>
      <c r="J139" s="44"/>
    </row>
    <row r="140" spans="1:10" ht="36" customHeight="1" x14ac:dyDescent="0.2">
      <c r="A140" s="10"/>
      <c r="B140" s="37" t="s">
        <v>111</v>
      </c>
      <c r="C140" s="36"/>
      <c r="D140" s="36"/>
      <c r="E140" s="35"/>
      <c r="F140" s="46">
        <v>150804</v>
      </c>
      <c r="G140" s="45"/>
      <c r="H140" s="45"/>
      <c r="I140" s="45"/>
      <c r="J140" s="44"/>
    </row>
    <row r="141" spans="1:10" ht="36" customHeight="1" x14ac:dyDescent="0.2">
      <c r="A141" s="10"/>
      <c r="B141" s="37" t="s">
        <v>110</v>
      </c>
      <c r="C141" s="36"/>
      <c r="D141" s="36"/>
      <c r="E141" s="35"/>
      <c r="F141" s="46">
        <v>188676</v>
      </c>
      <c r="G141" s="45"/>
      <c r="H141" s="45"/>
      <c r="I141" s="45"/>
      <c r="J141" s="44"/>
    </row>
    <row r="142" spans="1:10" ht="36" customHeight="1" thickBot="1" x14ac:dyDescent="0.25">
      <c r="A142" s="10"/>
      <c r="B142" s="43" t="s">
        <v>109</v>
      </c>
      <c r="C142" s="42"/>
      <c r="D142" s="42"/>
      <c r="E142" s="41"/>
      <c r="F142" s="34">
        <v>2484</v>
      </c>
      <c r="G142" s="33"/>
      <c r="H142" s="33"/>
      <c r="I142" s="33"/>
      <c r="J142" s="32"/>
    </row>
    <row r="143" spans="1:10" ht="24" thickBot="1" x14ac:dyDescent="0.25">
      <c r="A143" s="10"/>
      <c r="B143" s="25"/>
      <c r="C143" s="24"/>
      <c r="D143" s="24"/>
      <c r="E143" s="23"/>
      <c r="F143" s="22"/>
      <c r="G143" s="21"/>
      <c r="H143" s="21"/>
      <c r="I143" s="21"/>
      <c r="J143" s="20"/>
    </row>
    <row r="144" spans="1:10" ht="36" customHeight="1" thickBot="1" x14ac:dyDescent="0.25">
      <c r="B144" s="40" t="s">
        <v>108</v>
      </c>
      <c r="C144" s="39"/>
      <c r="D144" s="39"/>
      <c r="E144" s="39"/>
      <c r="F144" s="39"/>
      <c r="G144" s="39"/>
      <c r="H144" s="39"/>
      <c r="I144" s="39"/>
      <c r="J144" s="38"/>
    </row>
    <row r="145" spans="1:10" ht="36" customHeight="1" thickBot="1" x14ac:dyDescent="0.25">
      <c r="A145" s="10"/>
      <c r="B145" s="37" t="s">
        <v>107</v>
      </c>
      <c r="C145" s="36"/>
      <c r="D145" s="36"/>
      <c r="E145" s="35"/>
      <c r="F145" s="34">
        <v>30096</v>
      </c>
      <c r="G145" s="33"/>
      <c r="H145" s="33"/>
      <c r="I145" s="33"/>
      <c r="J145" s="32"/>
    </row>
    <row r="146" spans="1:10" ht="24" thickBot="1" x14ac:dyDescent="0.25">
      <c r="A146" s="10"/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36" customHeight="1" thickBot="1" x14ac:dyDescent="0.25">
      <c r="A147" s="10"/>
      <c r="B147" s="31" t="s">
        <v>106</v>
      </c>
      <c r="C147" s="30"/>
      <c r="D147" s="30"/>
      <c r="E147" s="29"/>
      <c r="F147" s="34"/>
      <c r="G147" s="33"/>
      <c r="H147" s="33"/>
      <c r="I147" s="33"/>
      <c r="J147" s="32"/>
    </row>
    <row r="148" spans="1:10" ht="24" thickBot="1" x14ac:dyDescent="0.25">
      <c r="A148" s="10"/>
      <c r="B148" s="25"/>
      <c r="C148" s="24"/>
      <c r="D148" s="24"/>
      <c r="E148" s="23"/>
      <c r="F148" s="22"/>
      <c r="G148" s="21"/>
      <c r="H148" s="21"/>
      <c r="I148" s="21"/>
      <c r="J148" s="20"/>
    </row>
    <row r="149" spans="1:10" ht="18" customHeight="1" x14ac:dyDescent="0.2">
      <c r="A149" s="10"/>
      <c r="B149" s="19"/>
      <c r="C149" s="18"/>
      <c r="D149" s="18"/>
      <c r="E149" s="18"/>
      <c r="F149" s="17"/>
      <c r="G149" s="17"/>
      <c r="H149" s="17"/>
      <c r="I149" s="17"/>
      <c r="J149" s="17"/>
    </row>
    <row r="150" spans="1:10" ht="67.5" customHeight="1" x14ac:dyDescent="0.2">
      <c r="A150" s="10"/>
      <c r="B150" s="16" t="s">
        <v>276</v>
      </c>
      <c r="C150" s="16"/>
      <c r="D150" s="16"/>
      <c r="E150" s="16"/>
      <c r="F150" s="16"/>
      <c r="G150" s="16"/>
      <c r="H150" s="16"/>
      <c r="I150" s="16"/>
      <c r="J150" s="16"/>
    </row>
    <row r="151" spans="1:10" ht="40.5" customHeight="1" x14ac:dyDescent="0.2">
      <c r="A151" s="10"/>
      <c r="B151" s="16" t="s">
        <v>104</v>
      </c>
      <c r="C151" s="16"/>
      <c r="D151" s="16"/>
      <c r="E151" s="16"/>
      <c r="F151" s="16"/>
      <c r="G151" s="16"/>
      <c r="H151" s="16"/>
      <c r="I151" s="16"/>
      <c r="J151" s="16"/>
    </row>
    <row r="152" spans="1:10" ht="27" customHeight="1" x14ac:dyDescent="0.2">
      <c r="A152" s="10" t="s">
        <v>103</v>
      </c>
      <c r="B152" s="14" t="s">
        <v>102</v>
      </c>
      <c r="C152" s="14"/>
      <c r="D152" s="14"/>
      <c r="E152" s="14"/>
      <c r="F152" s="14"/>
      <c r="G152" s="14"/>
      <c r="H152" s="14"/>
      <c r="I152" s="14"/>
      <c r="J152" s="14"/>
    </row>
    <row r="153" spans="1:10" ht="27" customHeight="1" x14ac:dyDescent="0.2">
      <c r="A153" s="10"/>
      <c r="B153" s="14" t="s">
        <v>101</v>
      </c>
      <c r="C153" s="14"/>
      <c r="D153" s="14"/>
      <c r="E153" s="14"/>
      <c r="F153" s="14"/>
      <c r="G153" s="14"/>
      <c r="H153" s="14"/>
      <c r="I153" s="14"/>
      <c r="J153" s="14"/>
    </row>
    <row r="154" spans="1:10" ht="40.5" customHeight="1" x14ac:dyDescent="0.2">
      <c r="A154" s="10"/>
      <c r="B154" s="12" t="s">
        <v>100</v>
      </c>
      <c r="C154" s="12"/>
      <c r="D154" s="12"/>
      <c r="E154" s="12"/>
      <c r="F154" s="12"/>
      <c r="G154" s="12"/>
      <c r="H154" s="12"/>
      <c r="I154" s="12"/>
      <c r="J154" s="12"/>
    </row>
    <row r="155" spans="1:10" ht="18" customHeight="1" x14ac:dyDescent="0.2">
      <c r="A155" s="10"/>
    </row>
  </sheetData>
  <sheetProtection selectLockedCells="1" selectUnlockedCells="1"/>
  <mergeCells count="289">
    <mergeCell ref="F102:J102"/>
    <mergeCell ref="B103:E103"/>
    <mergeCell ref="F103:J103"/>
    <mergeCell ref="F129:J129"/>
    <mergeCell ref="F130:J130"/>
    <mergeCell ref="F114:J114"/>
    <mergeCell ref="B105:E105"/>
    <mergeCell ref="F105:J105"/>
    <mergeCell ref="B106:E106"/>
    <mergeCell ref="F106:J106"/>
    <mergeCell ref="B109:E109"/>
    <mergeCell ref="F109:J109"/>
    <mergeCell ref="B143:E143"/>
    <mergeCell ref="F143:J143"/>
    <mergeCell ref="B138:E138"/>
    <mergeCell ref="F138:J138"/>
    <mergeCell ref="F134:J134"/>
    <mergeCell ref="B135:E135"/>
    <mergeCell ref="F135:J135"/>
    <mergeCell ref="B137:E137"/>
    <mergeCell ref="F137:J137"/>
    <mergeCell ref="B136:E136"/>
    <mergeCell ref="B154:J154"/>
    <mergeCell ref="B153:J153"/>
    <mergeCell ref="B132:E132"/>
    <mergeCell ref="F132:J132"/>
    <mergeCell ref="B133:E133"/>
    <mergeCell ref="F133:J133"/>
    <mergeCell ref="B134:E134"/>
    <mergeCell ref="F142:J142"/>
    <mergeCell ref="B140:E140"/>
    <mergeCell ref="F140:J140"/>
    <mergeCell ref="B146:E146"/>
    <mergeCell ref="F146:J146"/>
    <mergeCell ref="B144:J144"/>
    <mergeCell ref="B150:J150"/>
    <mergeCell ref="B151:J151"/>
    <mergeCell ref="B152:J152"/>
    <mergeCell ref="B147:E147"/>
    <mergeCell ref="F136:J136"/>
    <mergeCell ref="B118:E118"/>
    <mergeCell ref="F118:J118"/>
    <mergeCell ref="B122:E122"/>
    <mergeCell ref="F122:J122"/>
    <mergeCell ref="B124:E124"/>
    <mergeCell ref="F124:J124"/>
    <mergeCell ref="F128:J128"/>
    <mergeCell ref="B131:E131"/>
    <mergeCell ref="F131:J131"/>
    <mergeCell ref="B129:E129"/>
    <mergeCell ref="B130:E130"/>
    <mergeCell ref="F127:J127"/>
    <mergeCell ref="B128:E128"/>
    <mergeCell ref="F145:J145"/>
    <mergeCell ref="B139:E139"/>
    <mergeCell ref="F139:J139"/>
    <mergeCell ref="B141:E141"/>
    <mergeCell ref="F141:J141"/>
    <mergeCell ref="B142:E142"/>
    <mergeCell ref="B111:E111"/>
    <mergeCell ref="F111:J111"/>
    <mergeCell ref="B120:E120"/>
    <mergeCell ref="B121:E121"/>
    <mergeCell ref="B119:E119"/>
    <mergeCell ref="F147:J147"/>
    <mergeCell ref="F119:J119"/>
    <mergeCell ref="F120:J120"/>
    <mergeCell ref="B145:E145"/>
    <mergeCell ref="B127:E127"/>
    <mergeCell ref="B114:E114"/>
    <mergeCell ref="B115:E115"/>
    <mergeCell ref="F115:J115"/>
    <mergeCell ref="F125:J125"/>
    <mergeCell ref="B125:E125"/>
    <mergeCell ref="B117:E117"/>
    <mergeCell ref="F117:J117"/>
    <mergeCell ref="B123:E123"/>
    <mergeCell ref="F123:J123"/>
    <mergeCell ref="B148:E148"/>
    <mergeCell ref="F148:J148"/>
    <mergeCell ref="B126:E126"/>
    <mergeCell ref="F126:J126"/>
    <mergeCell ref="B110:E110"/>
    <mergeCell ref="F110:J110"/>
    <mergeCell ref="B112:E112"/>
    <mergeCell ref="F112:J112"/>
    <mergeCell ref="B116:E116"/>
    <mergeCell ref="F116:J116"/>
    <mergeCell ref="B96:E96"/>
    <mergeCell ref="F96:J96"/>
    <mergeCell ref="B97:E97"/>
    <mergeCell ref="F97:J97"/>
    <mergeCell ref="B101:E101"/>
    <mergeCell ref="F101:J101"/>
    <mergeCell ref="B100:E100"/>
    <mergeCell ref="F100:J100"/>
    <mergeCell ref="B98:E98"/>
    <mergeCell ref="F98:J98"/>
    <mergeCell ref="B99:E99"/>
    <mergeCell ref="F99:J99"/>
    <mergeCell ref="B104:E104"/>
    <mergeCell ref="B108:E108"/>
    <mergeCell ref="B107:E107"/>
    <mergeCell ref="F107:J107"/>
    <mergeCell ref="F108:J108"/>
    <mergeCell ref="B102:E102"/>
    <mergeCell ref="B93:E93"/>
    <mergeCell ref="F93:J93"/>
    <mergeCell ref="B94:E94"/>
    <mergeCell ref="F94:J94"/>
    <mergeCell ref="B95:E95"/>
    <mergeCell ref="F95:J95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27:E27"/>
    <mergeCell ref="F27:J27"/>
    <mergeCell ref="B28:E28"/>
    <mergeCell ref="B29:E29"/>
    <mergeCell ref="F28:J28"/>
    <mergeCell ref="F29:J29"/>
    <mergeCell ref="B30:E30"/>
    <mergeCell ref="F30:J30"/>
    <mergeCell ref="B31:E31"/>
    <mergeCell ref="F31:J31"/>
    <mergeCell ref="B32:E32"/>
    <mergeCell ref="F32:J32"/>
    <mergeCell ref="B6:E6"/>
    <mergeCell ref="B7:E7"/>
    <mergeCell ref="F7:J7"/>
    <mergeCell ref="F25:J25"/>
    <mergeCell ref="B21:E21"/>
    <mergeCell ref="F21:J21"/>
    <mergeCell ref="F13:J13"/>
    <mergeCell ref="F14:J14"/>
    <mergeCell ref="F16:J16"/>
    <mergeCell ref="F18:J18"/>
    <mergeCell ref="B1:J1"/>
    <mergeCell ref="F2:J2"/>
    <mergeCell ref="B4:J4"/>
    <mergeCell ref="B5:E5"/>
    <mergeCell ref="F5:J5"/>
    <mergeCell ref="B3:E3"/>
    <mergeCell ref="F22:J22"/>
    <mergeCell ref="B23:E23"/>
    <mergeCell ref="B24:E24"/>
    <mergeCell ref="F24:J24"/>
    <mergeCell ref="B8:E8"/>
    <mergeCell ref="B9:E9"/>
    <mergeCell ref="B10:E10"/>
    <mergeCell ref="F19:J19"/>
    <mergeCell ref="F23:J23"/>
    <mergeCell ref="B17:E17"/>
    <mergeCell ref="F17:J17"/>
    <mergeCell ref="B26:E26"/>
    <mergeCell ref="B18:E18"/>
    <mergeCell ref="B19:E19"/>
    <mergeCell ref="B20:E20"/>
    <mergeCell ref="F20:J20"/>
    <mergeCell ref="B25:E25"/>
    <mergeCell ref="F26:J26"/>
    <mergeCell ref="B22:E22"/>
    <mergeCell ref="B113:E113"/>
    <mergeCell ref="F113:J113"/>
    <mergeCell ref="B11:E11"/>
    <mergeCell ref="F12:J12"/>
    <mergeCell ref="B13:E13"/>
    <mergeCell ref="B14:E14"/>
    <mergeCell ref="B12:E12"/>
    <mergeCell ref="B15:E15"/>
    <mergeCell ref="F15:J15"/>
    <mergeCell ref="B16:E1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6.8554687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61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22464</v>
      </c>
      <c r="G8" s="98">
        <f>H8*1.1</f>
        <v>20592</v>
      </c>
      <c r="H8" s="98">
        <v>18720</v>
      </c>
      <c r="I8" s="98">
        <f>H8*0.75</f>
        <v>14040</v>
      </c>
      <c r="J8" s="98">
        <f>H8*0.5</f>
        <v>9360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31968</v>
      </c>
      <c r="G9" s="96">
        <f>H9*1.1</f>
        <v>29304.000000000004</v>
      </c>
      <c r="H9" s="96">
        <v>26640</v>
      </c>
      <c r="I9" s="96">
        <f>H9*0.75</f>
        <v>19980</v>
      </c>
      <c r="J9" s="96">
        <f>H9*0.5</f>
        <v>13320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26784</v>
      </c>
      <c r="G10" s="96">
        <f>H10*1.1</f>
        <v>24552.000000000004</v>
      </c>
      <c r="H10" s="96">
        <v>22320</v>
      </c>
      <c r="I10" s="96">
        <f>H10*0.75</f>
        <v>16740</v>
      </c>
      <c r="J10" s="96">
        <f>H10*0.5</f>
        <v>11160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38016</v>
      </c>
      <c r="G11" s="94">
        <f>H11*1.1</f>
        <v>34848</v>
      </c>
      <c r="H11" s="94">
        <v>31680</v>
      </c>
      <c r="I11" s="94">
        <f>H11*0.75</f>
        <v>23760</v>
      </c>
      <c r="J11" s="94">
        <f>H11*0.5</f>
        <v>15840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7200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10080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360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504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540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792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1440 до 109440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1440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2880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5760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8640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11520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14400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17280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20160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23040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25920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28800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31680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34560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37440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40320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43200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46080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48960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51840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54720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2880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5760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11520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17280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23040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28800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34560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40320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46080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51840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57600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63360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69120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74880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80640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86400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92160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97920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103680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109440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4320 до 59040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10620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15840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4320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7200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10080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12960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15840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18720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21600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24480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27360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30240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33120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36000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38880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41760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44640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47520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50400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53280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56160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59040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900 до 17640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2520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17280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900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17640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3240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16920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1800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1800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3600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5400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10800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3060 до 42336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12600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1260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35280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19080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19872</v>
      </c>
      <c r="G104" s="172">
        <f>H104*1.1</f>
        <v>18216</v>
      </c>
      <c r="H104" s="172">
        <v>16560</v>
      </c>
      <c r="I104" s="172">
        <f>H104*0.75</f>
        <v>12420</v>
      </c>
      <c r="J104" s="171">
        <f>H104*0.5</f>
        <v>8280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19080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19080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10800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35280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42336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10800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19080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10800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3060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10800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7200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19440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10800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49680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27360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28512</v>
      </c>
      <c r="G120" s="172">
        <f>H120*1.1</f>
        <v>26136.000000000004</v>
      </c>
      <c r="H120" s="172">
        <v>23760</v>
      </c>
      <c r="I120" s="172">
        <f>H120*0.75</f>
        <v>17820</v>
      </c>
      <c r="J120" s="171">
        <f>H120*0.5</f>
        <v>11880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27360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27360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15120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49680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59616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15120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27360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15120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4320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27360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15120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25200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50400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63000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720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37800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75600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94680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1440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34">
        <v>30096</v>
      </c>
      <c r="G143" s="33"/>
      <c r="H143" s="33"/>
      <c r="I143" s="33"/>
      <c r="J143" s="32"/>
    </row>
    <row r="144" spans="1:10" ht="24" thickBot="1" x14ac:dyDescent="0.25">
      <c r="A144" s="10"/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A146" s="10"/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18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67.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0.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7" customHeight="1" x14ac:dyDescent="0.2">
      <c r="A150" s="10" t="s">
        <v>103</v>
      </c>
      <c r="B150" s="14" t="s">
        <v>102</v>
      </c>
      <c r="C150" s="14"/>
      <c r="D150" s="14"/>
      <c r="E150" s="14"/>
      <c r="F150" s="14"/>
      <c r="G150" s="14"/>
      <c r="H150" s="14"/>
      <c r="I150" s="14"/>
      <c r="J150" s="14"/>
    </row>
    <row r="151" spans="1:10" ht="27" customHeight="1" x14ac:dyDescent="0.2">
      <c r="A151" s="10"/>
      <c r="B151" s="14" t="s">
        <v>101</v>
      </c>
      <c r="C151" s="14"/>
      <c r="D151" s="14"/>
      <c r="E151" s="14"/>
      <c r="F151" s="14"/>
      <c r="G151" s="14"/>
      <c r="H151" s="14"/>
      <c r="I151" s="14"/>
      <c r="J151" s="14"/>
    </row>
    <row r="152" spans="1:10" ht="40.5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18" customHeight="1" x14ac:dyDescent="0.2">
      <c r="A153" s="10"/>
    </row>
  </sheetData>
  <sheetProtection selectLockedCells="1" selectUnlockedCells="1"/>
  <mergeCells count="285">
    <mergeCell ref="B30:E30"/>
    <mergeCell ref="F30:J30"/>
    <mergeCell ref="F25:J25"/>
    <mergeCell ref="B18:E18"/>
    <mergeCell ref="B19:E19"/>
    <mergeCell ref="B20:E20"/>
    <mergeCell ref="F20:J20"/>
    <mergeCell ref="B21:E21"/>
    <mergeCell ref="F21:J21"/>
    <mergeCell ref="F24:J24"/>
    <mergeCell ref="F12:J12"/>
    <mergeCell ref="B13:E13"/>
    <mergeCell ref="B12:E12"/>
    <mergeCell ref="B120:E120"/>
    <mergeCell ref="B132:E132"/>
    <mergeCell ref="F132:J132"/>
    <mergeCell ref="B121:E121"/>
    <mergeCell ref="F121:J121"/>
    <mergeCell ref="B24:E24"/>
    <mergeCell ref="B25:E25"/>
    <mergeCell ref="F125:J125"/>
    <mergeCell ref="F127:J127"/>
    <mergeCell ref="B125:E125"/>
    <mergeCell ref="B127:E127"/>
    <mergeCell ref="F128:J128"/>
    <mergeCell ref="B128:E128"/>
    <mergeCell ref="B122:E122"/>
    <mergeCell ref="F122:J122"/>
    <mergeCell ref="B124:E124"/>
    <mergeCell ref="F124:J124"/>
    <mergeCell ref="B131:E131"/>
    <mergeCell ref="F131:J131"/>
    <mergeCell ref="F123:J123"/>
    <mergeCell ref="B123:E123"/>
    <mergeCell ref="F126:J126"/>
    <mergeCell ref="B126:E126"/>
    <mergeCell ref="B133:E133"/>
    <mergeCell ref="F133:J133"/>
    <mergeCell ref="B129:E129"/>
    <mergeCell ref="F129:J129"/>
    <mergeCell ref="B130:E130"/>
    <mergeCell ref="F130:J130"/>
    <mergeCell ref="B16:E16"/>
    <mergeCell ref="B17:E17"/>
    <mergeCell ref="F17:J17"/>
    <mergeCell ref="B10:E10"/>
    <mergeCell ref="B8:E8"/>
    <mergeCell ref="B9:E9"/>
    <mergeCell ref="B14:E14"/>
    <mergeCell ref="B15:E15"/>
    <mergeCell ref="F15:J15"/>
    <mergeCell ref="B11:E11"/>
    <mergeCell ref="B23:E23"/>
    <mergeCell ref="B6:E6"/>
    <mergeCell ref="B7:E7"/>
    <mergeCell ref="F7:J7"/>
    <mergeCell ref="F13:J13"/>
    <mergeCell ref="F14:J14"/>
    <mergeCell ref="F16:J16"/>
    <mergeCell ref="F18:J18"/>
    <mergeCell ref="F19:J19"/>
    <mergeCell ref="F23:J23"/>
    <mergeCell ref="F28:J28"/>
    <mergeCell ref="F29:J29"/>
    <mergeCell ref="B1:J1"/>
    <mergeCell ref="F2:J2"/>
    <mergeCell ref="B4:J4"/>
    <mergeCell ref="B5:E5"/>
    <mergeCell ref="F5:J5"/>
    <mergeCell ref="B3:E3"/>
    <mergeCell ref="B22:E22"/>
    <mergeCell ref="F22:J22"/>
    <mergeCell ref="B31:E31"/>
    <mergeCell ref="F31:J31"/>
    <mergeCell ref="B32:E32"/>
    <mergeCell ref="F32:J32"/>
    <mergeCell ref="B26:E26"/>
    <mergeCell ref="F26:J26"/>
    <mergeCell ref="B27:E27"/>
    <mergeCell ref="F27:J27"/>
    <mergeCell ref="B28:E28"/>
    <mergeCell ref="B29:E29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F92:J92"/>
    <mergeCell ref="B87:E87"/>
    <mergeCell ref="F87:J87"/>
    <mergeCell ref="B88:E88"/>
    <mergeCell ref="F88:J88"/>
    <mergeCell ref="B89:E89"/>
    <mergeCell ref="F89:J89"/>
    <mergeCell ref="B98:E98"/>
    <mergeCell ref="F98:J98"/>
    <mergeCell ref="B99:E99"/>
    <mergeCell ref="F99:J99"/>
    <mergeCell ref="F107:J107"/>
    <mergeCell ref="B90:E90"/>
    <mergeCell ref="F90:J90"/>
    <mergeCell ref="B91:E91"/>
    <mergeCell ref="F91:J91"/>
    <mergeCell ref="B92:E92"/>
    <mergeCell ref="B93:E93"/>
    <mergeCell ref="F93:J93"/>
    <mergeCell ref="B94:E94"/>
    <mergeCell ref="F94:J94"/>
    <mergeCell ref="B95:E95"/>
    <mergeCell ref="F95:J95"/>
    <mergeCell ref="B112:E112"/>
    <mergeCell ref="B107:E107"/>
    <mergeCell ref="B96:E96"/>
    <mergeCell ref="F96:J96"/>
    <mergeCell ref="B97:E97"/>
    <mergeCell ref="F97:J97"/>
    <mergeCell ref="B101:E101"/>
    <mergeCell ref="F101:J101"/>
    <mergeCell ref="B100:E100"/>
    <mergeCell ref="F100:J100"/>
    <mergeCell ref="F109:J109"/>
    <mergeCell ref="B105:E105"/>
    <mergeCell ref="F105:J105"/>
    <mergeCell ref="B106:E106"/>
    <mergeCell ref="F106:J106"/>
    <mergeCell ref="B108:E108"/>
    <mergeCell ref="F108:J108"/>
    <mergeCell ref="B116:E116"/>
    <mergeCell ref="F116:J116"/>
    <mergeCell ref="B102:E102"/>
    <mergeCell ref="F102:J102"/>
    <mergeCell ref="B103:E103"/>
    <mergeCell ref="F103:J103"/>
    <mergeCell ref="B104:E104"/>
    <mergeCell ref="B110:E110"/>
    <mergeCell ref="F110:J110"/>
    <mergeCell ref="B109:E109"/>
    <mergeCell ref="F113:J113"/>
    <mergeCell ref="B111:E111"/>
    <mergeCell ref="F111:J111"/>
    <mergeCell ref="F118:J118"/>
    <mergeCell ref="F112:J112"/>
    <mergeCell ref="F119:J119"/>
    <mergeCell ref="B113:E113"/>
    <mergeCell ref="B118:E118"/>
    <mergeCell ref="B119:E119"/>
    <mergeCell ref="B117:E117"/>
    <mergeCell ref="B141:E141"/>
    <mergeCell ref="F141:J141"/>
    <mergeCell ref="B142:J142"/>
    <mergeCell ref="B143:E143"/>
    <mergeCell ref="F143:J143"/>
    <mergeCell ref="B114:E114"/>
    <mergeCell ref="F114:J114"/>
    <mergeCell ref="B115:E115"/>
    <mergeCell ref="F115:J115"/>
    <mergeCell ref="F117:J117"/>
    <mergeCell ref="B138:E138"/>
    <mergeCell ref="F138:J138"/>
    <mergeCell ref="B139:E139"/>
    <mergeCell ref="F139:J139"/>
    <mergeCell ref="B140:E140"/>
    <mergeCell ref="F140:J140"/>
    <mergeCell ref="B144:E144"/>
    <mergeCell ref="F144:J144"/>
    <mergeCell ref="B134:E134"/>
    <mergeCell ref="F134:J134"/>
    <mergeCell ref="B135:E135"/>
    <mergeCell ref="B136:E136"/>
    <mergeCell ref="F136:J136"/>
    <mergeCell ref="F135:J135"/>
    <mergeCell ref="B137:E137"/>
    <mergeCell ref="F137:J137"/>
    <mergeCell ref="B148:J148"/>
    <mergeCell ref="B149:J149"/>
    <mergeCell ref="B150:J150"/>
    <mergeCell ref="B151:J151"/>
    <mergeCell ref="B152:J152"/>
    <mergeCell ref="B145:E145"/>
    <mergeCell ref="F145:J145"/>
    <mergeCell ref="B146:E146"/>
    <mergeCell ref="F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5.42578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60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16992</v>
      </c>
      <c r="G8" s="98">
        <f>H8*1.1</f>
        <v>15576.000000000002</v>
      </c>
      <c r="H8" s="98">
        <v>14160</v>
      </c>
      <c r="I8" s="98">
        <f>H8*0.75</f>
        <v>10620</v>
      </c>
      <c r="J8" s="98">
        <f>H8*0.5</f>
        <v>7080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24192</v>
      </c>
      <c r="G9" s="96">
        <f>H9*1.1</f>
        <v>22176</v>
      </c>
      <c r="H9" s="96">
        <v>20160</v>
      </c>
      <c r="I9" s="96">
        <f>H9*0.75</f>
        <v>15120</v>
      </c>
      <c r="J9" s="96">
        <f>H9*0.5</f>
        <v>10080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19872</v>
      </c>
      <c r="G10" s="96">
        <f>H10*1.1</f>
        <v>18216</v>
      </c>
      <c r="H10" s="96">
        <v>16560</v>
      </c>
      <c r="I10" s="96">
        <f>H10*0.75</f>
        <v>12420</v>
      </c>
      <c r="J10" s="96">
        <f>H10*0.5</f>
        <v>8280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28224</v>
      </c>
      <c r="G11" s="94">
        <f>H11*1.1</f>
        <v>25872.000000000004</v>
      </c>
      <c r="H11" s="94">
        <v>23520</v>
      </c>
      <c r="I11" s="94">
        <f>H11*0.75</f>
        <v>17640</v>
      </c>
      <c r="J11" s="94">
        <f>H11*0.5</f>
        <v>11760</v>
      </c>
    </row>
    <row r="12" spans="1:10" ht="24" customHeight="1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3312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4800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480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672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960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1344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"&amp;MIN(F22:F61)&amp;" до "&amp;MAX(F22:F61)</f>
        <v>Цена от 2376 до 95040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2376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4752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7128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9504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11880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14256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16632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19008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21384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23760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26136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28512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30888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33264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35640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38016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40392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42768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45144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47520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4752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9504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14256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19008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23760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28512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33264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38016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42768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47520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52272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57024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61776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66528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71280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76032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80784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85536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90288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95040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3792 до 51084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3792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5424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5940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8316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10692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13068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15444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17820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20196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22572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24948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27324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29700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32076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34452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36828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39204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41580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43956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46332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48708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51084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960 до 16560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2592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3072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960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16560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3792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11808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960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960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1920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2880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14160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2016 до 35880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4800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480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9912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11808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9072</v>
      </c>
      <c r="G104" s="172">
        <f>H104*1.1</f>
        <v>8316</v>
      </c>
      <c r="H104" s="172">
        <v>7560</v>
      </c>
      <c r="I104" s="172">
        <f>H104*0.75</f>
        <v>5670</v>
      </c>
      <c r="J104" s="171">
        <f>H104*0.5</f>
        <v>3780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7080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11808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15360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10392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12470.4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11808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11808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10920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2016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7560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6144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12984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35880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13920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16800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13248</v>
      </c>
      <c r="G120" s="172">
        <f>H120*1.1</f>
        <v>12144.000000000002</v>
      </c>
      <c r="H120" s="172">
        <v>11040</v>
      </c>
      <c r="I120" s="172">
        <f>H120*0.75</f>
        <v>8280</v>
      </c>
      <c r="J120" s="171">
        <f>H120*0.5</f>
        <v>5520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10080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16800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21600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14880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17856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16800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16800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15360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65" t="s">
        <v>120</v>
      </c>
      <c r="C129" s="64"/>
      <c r="D129" s="64"/>
      <c r="E129" s="63"/>
      <c r="F129" s="46">
        <v>2880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18240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50400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15576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31152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39000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480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23376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46728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58560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720</v>
      </c>
      <c r="G140" s="33"/>
      <c r="H140" s="33"/>
      <c r="I140" s="33"/>
      <c r="J140" s="32"/>
    </row>
    <row r="141" spans="1:10" ht="24" customHeight="1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34">
        <v>20064</v>
      </c>
      <c r="G143" s="33"/>
      <c r="H143" s="33"/>
      <c r="I143" s="33"/>
      <c r="J143" s="32"/>
    </row>
    <row r="144" spans="1:10" ht="24" thickBot="1" x14ac:dyDescent="0.25">
      <c r="A144" s="10"/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318"/>
      <c r="G145" s="317"/>
      <c r="H145" s="317"/>
      <c r="I145" s="317"/>
      <c r="J145" s="316"/>
    </row>
    <row r="146" spans="1:10" ht="24" thickBot="1" x14ac:dyDescent="0.25">
      <c r="A146" s="10"/>
      <c r="B146" s="25"/>
      <c r="C146" s="93"/>
      <c r="D146" s="93"/>
      <c r="E146" s="92"/>
      <c r="F146" s="206"/>
      <c r="G146" s="205"/>
      <c r="H146" s="205"/>
      <c r="I146" s="205"/>
      <c r="J146" s="204"/>
    </row>
    <row r="147" spans="1:10" ht="18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67.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0.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7" customHeight="1" x14ac:dyDescent="0.2">
      <c r="A150" s="10" t="s">
        <v>103</v>
      </c>
      <c r="B150" s="14" t="s">
        <v>102</v>
      </c>
      <c r="C150" s="14"/>
      <c r="D150" s="14"/>
      <c r="E150" s="14"/>
      <c r="F150" s="14"/>
      <c r="G150" s="14"/>
      <c r="H150" s="14"/>
      <c r="I150" s="14"/>
      <c r="J150" s="14"/>
    </row>
    <row r="151" spans="1:10" ht="27" customHeight="1" x14ac:dyDescent="0.2">
      <c r="A151" s="10"/>
      <c r="B151" s="14" t="s">
        <v>101</v>
      </c>
      <c r="C151" s="14"/>
      <c r="D151" s="14"/>
      <c r="E151" s="14"/>
      <c r="F151" s="14"/>
      <c r="G151" s="14"/>
      <c r="H151" s="14"/>
      <c r="I151" s="14"/>
      <c r="J151" s="14"/>
    </row>
    <row r="152" spans="1:10" ht="40.5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18" customHeight="1" x14ac:dyDescent="0.2">
      <c r="A153" s="10"/>
    </row>
  </sheetData>
  <sheetProtection selectLockedCells="1" selectUnlockedCells="1"/>
  <mergeCells count="285">
    <mergeCell ref="B15:E15"/>
    <mergeCell ref="F15:J15"/>
    <mergeCell ref="B16:E16"/>
    <mergeCell ref="F16:J16"/>
    <mergeCell ref="B13:E13"/>
    <mergeCell ref="F13:J13"/>
    <mergeCell ref="F14:J14"/>
    <mergeCell ref="B7:E7"/>
    <mergeCell ref="F7:J7"/>
    <mergeCell ref="B3:E3"/>
    <mergeCell ref="B14:E14"/>
    <mergeCell ref="B12:E12"/>
    <mergeCell ref="F12:J12"/>
    <mergeCell ref="B11:E11"/>
    <mergeCell ref="B10:E10"/>
    <mergeCell ref="B24:E24"/>
    <mergeCell ref="F24:J24"/>
    <mergeCell ref="B8:E8"/>
    <mergeCell ref="B9:E9"/>
    <mergeCell ref="B1:J1"/>
    <mergeCell ref="F2:J2"/>
    <mergeCell ref="B4:J4"/>
    <mergeCell ref="B5:E5"/>
    <mergeCell ref="F5:J5"/>
    <mergeCell ref="B6:E6"/>
    <mergeCell ref="B19:E19"/>
    <mergeCell ref="F19:J19"/>
    <mergeCell ref="B20:E20"/>
    <mergeCell ref="F20:J20"/>
    <mergeCell ref="B17:E17"/>
    <mergeCell ref="F17:J17"/>
    <mergeCell ref="B18:E18"/>
    <mergeCell ref="F18:J18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27:E27"/>
    <mergeCell ref="F27:J27"/>
    <mergeCell ref="B28:E28"/>
    <mergeCell ref="F28:J28"/>
    <mergeCell ref="B29:E29"/>
    <mergeCell ref="F29:J29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86:E86"/>
    <mergeCell ref="F86:J86"/>
    <mergeCell ref="B87:E87"/>
    <mergeCell ref="F87:J87"/>
    <mergeCell ref="B78:E78"/>
    <mergeCell ref="F78:J78"/>
    <mergeCell ref="B79:E79"/>
    <mergeCell ref="F79:J79"/>
    <mergeCell ref="B80:E80"/>
    <mergeCell ref="F80:J80"/>
    <mergeCell ref="F91:J91"/>
    <mergeCell ref="B90:E90"/>
    <mergeCell ref="B81:E81"/>
    <mergeCell ref="F81:J81"/>
    <mergeCell ref="B82:E82"/>
    <mergeCell ref="F82:J82"/>
    <mergeCell ref="B83:E83"/>
    <mergeCell ref="F83:J83"/>
    <mergeCell ref="B88:E88"/>
    <mergeCell ref="F88:J88"/>
    <mergeCell ref="B84:E84"/>
    <mergeCell ref="F84:J84"/>
    <mergeCell ref="B85:E85"/>
    <mergeCell ref="F85:J85"/>
    <mergeCell ref="B92:E92"/>
    <mergeCell ref="F92:J92"/>
    <mergeCell ref="B89:E89"/>
    <mergeCell ref="F89:J89"/>
    <mergeCell ref="F90:J90"/>
    <mergeCell ref="B91:E91"/>
    <mergeCell ref="F106:J106"/>
    <mergeCell ref="B104:E104"/>
    <mergeCell ref="B93:E93"/>
    <mergeCell ref="F93:J93"/>
    <mergeCell ref="B94:E94"/>
    <mergeCell ref="F94:J94"/>
    <mergeCell ref="B95:E95"/>
    <mergeCell ref="F95:J95"/>
    <mergeCell ref="B103:E103"/>
    <mergeCell ref="F103:J103"/>
    <mergeCell ref="F100:J100"/>
    <mergeCell ref="B99:E99"/>
    <mergeCell ref="B100:E100"/>
    <mergeCell ref="B101:E101"/>
    <mergeCell ref="F101:J101"/>
    <mergeCell ref="B102:E102"/>
    <mergeCell ref="F102:J102"/>
    <mergeCell ref="B105:E105"/>
    <mergeCell ref="F105:J105"/>
    <mergeCell ref="B96:E96"/>
    <mergeCell ref="F96:J96"/>
    <mergeCell ref="B106:E106"/>
    <mergeCell ref="B97:E97"/>
    <mergeCell ref="F97:J97"/>
    <mergeCell ref="B98:E98"/>
    <mergeCell ref="F98:J98"/>
    <mergeCell ref="F99:J99"/>
    <mergeCell ref="B107:E107"/>
    <mergeCell ref="F107:J107"/>
    <mergeCell ref="F117:J117"/>
    <mergeCell ref="F108:J108"/>
    <mergeCell ref="B109:E109"/>
    <mergeCell ref="F109:J109"/>
    <mergeCell ref="B110:E110"/>
    <mergeCell ref="F110:J110"/>
    <mergeCell ref="B114:E114"/>
    <mergeCell ref="F113:J113"/>
    <mergeCell ref="B123:E123"/>
    <mergeCell ref="F123:J123"/>
    <mergeCell ref="B126:E126"/>
    <mergeCell ref="F126:J126"/>
    <mergeCell ref="B118:E118"/>
    <mergeCell ref="F118:J118"/>
    <mergeCell ref="B137:E137"/>
    <mergeCell ref="F137:J137"/>
    <mergeCell ref="B138:E138"/>
    <mergeCell ref="F138:J138"/>
    <mergeCell ref="B139:E139"/>
    <mergeCell ref="B150:J150"/>
    <mergeCell ref="B141:E141"/>
    <mergeCell ref="F133:J133"/>
    <mergeCell ref="B134:E134"/>
    <mergeCell ref="F134:J134"/>
    <mergeCell ref="B135:E135"/>
    <mergeCell ref="F135:J135"/>
    <mergeCell ref="B136:E136"/>
    <mergeCell ref="F136:J136"/>
    <mergeCell ref="B152:J152"/>
    <mergeCell ref="B132:E132"/>
    <mergeCell ref="F132:J132"/>
    <mergeCell ref="B127:E127"/>
    <mergeCell ref="F127:J127"/>
    <mergeCell ref="B124:E124"/>
    <mergeCell ref="F124:J124"/>
    <mergeCell ref="B125:E125"/>
    <mergeCell ref="F125:J125"/>
    <mergeCell ref="B133:E133"/>
    <mergeCell ref="B120:E120"/>
    <mergeCell ref="B122:E122"/>
    <mergeCell ref="F122:J122"/>
    <mergeCell ref="B121:E121"/>
    <mergeCell ref="F121:J121"/>
    <mergeCell ref="F115:J115"/>
    <mergeCell ref="B117:E117"/>
    <mergeCell ref="B119:E119"/>
    <mergeCell ref="F119:J119"/>
    <mergeCell ref="B108:E108"/>
    <mergeCell ref="B115:E115"/>
    <mergeCell ref="F114:J114"/>
    <mergeCell ref="B111:E111"/>
    <mergeCell ref="F111:J111"/>
    <mergeCell ref="B116:E116"/>
    <mergeCell ref="F116:J116"/>
    <mergeCell ref="B112:E112"/>
    <mergeCell ref="F112:J112"/>
    <mergeCell ref="B113:E113"/>
    <mergeCell ref="B128:E128"/>
    <mergeCell ref="F128:J128"/>
    <mergeCell ref="B131:E131"/>
    <mergeCell ref="F131:J131"/>
    <mergeCell ref="B130:E130"/>
    <mergeCell ref="F130:J130"/>
    <mergeCell ref="B129:E129"/>
    <mergeCell ref="F129:J129"/>
    <mergeCell ref="B146:E146"/>
    <mergeCell ref="F146:J146"/>
    <mergeCell ref="B142:J142"/>
    <mergeCell ref="B143:E143"/>
    <mergeCell ref="F143:J143"/>
    <mergeCell ref="B149:J149"/>
    <mergeCell ref="B140:E140"/>
    <mergeCell ref="F140:J140"/>
    <mergeCell ref="B148:J148"/>
    <mergeCell ref="F139:J139"/>
    <mergeCell ref="F141:J141"/>
    <mergeCell ref="B151:J151"/>
    <mergeCell ref="B144:E144"/>
    <mergeCell ref="F144:J144"/>
    <mergeCell ref="B145:E145"/>
    <mergeCell ref="F145:J145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3.5703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59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15033.599999999999</v>
      </c>
      <c r="G8" s="98">
        <f>H8*1.1</f>
        <v>13780.800000000001</v>
      </c>
      <c r="H8" s="98">
        <v>12528</v>
      </c>
      <c r="I8" s="98">
        <f>H8*0.75</f>
        <v>9396</v>
      </c>
      <c r="J8" s="98">
        <f>H8*0.5</f>
        <v>6264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21312</v>
      </c>
      <c r="G9" s="96">
        <f>H9*1.1</f>
        <v>19536</v>
      </c>
      <c r="H9" s="96">
        <v>17760</v>
      </c>
      <c r="I9" s="96">
        <f>H9*0.75</f>
        <v>13320</v>
      </c>
      <c r="J9" s="96">
        <f>H9*0.5</f>
        <v>8880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26899.200000000001</v>
      </c>
      <c r="G10" s="96">
        <f>H10*1.1</f>
        <v>24657.600000000002</v>
      </c>
      <c r="H10" s="96">
        <v>22416</v>
      </c>
      <c r="I10" s="96">
        <f>H10*0.75</f>
        <v>16812</v>
      </c>
      <c r="J10" s="96">
        <f>H10*0.5</f>
        <v>11208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38016</v>
      </c>
      <c r="G11" s="94">
        <f>H11*1.1</f>
        <v>34848</v>
      </c>
      <c r="H11" s="94">
        <v>31680</v>
      </c>
      <c r="I11" s="94">
        <f>H11*0.75</f>
        <v>23760</v>
      </c>
      <c r="J11" s="94">
        <f>H11*0.5</f>
        <v>15840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4728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6720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1416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2016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4032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5664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3792 до 151680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3792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7584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11376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15168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18960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22752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26544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30336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34128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37920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41712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45504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49296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53088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56880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60672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64464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68256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72048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75840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7584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15168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22752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30336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37920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45504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53088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60672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68256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75840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83424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91008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98592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106176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113760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121344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128928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136512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144096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151680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6384 до 81528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6384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9456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9480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13272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17064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20856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24648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28440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32232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36024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39816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43608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47400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51192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54984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58776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62568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66360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70152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73944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77736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81528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960 до 25008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3072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5208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1416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25008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4968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16080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960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960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1920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2880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18168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2016 до 30240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9600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960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19944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13224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12182.4</v>
      </c>
      <c r="G104" s="172">
        <f>H104*1.1</f>
        <v>11167.2</v>
      </c>
      <c r="H104" s="172">
        <v>10152</v>
      </c>
      <c r="I104" s="172">
        <f>H104*0.75</f>
        <v>7614</v>
      </c>
      <c r="J104" s="171">
        <f>H104*0.5</f>
        <v>5076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7560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17952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29856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23616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28339.200000000001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11568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26904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29856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2016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7080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5208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30240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8280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28320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18720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17280</v>
      </c>
      <c r="G120" s="172">
        <f>H120*1.1</f>
        <v>15840.000000000002</v>
      </c>
      <c r="H120" s="172">
        <v>14400</v>
      </c>
      <c r="I120" s="172">
        <f>H120*0.75</f>
        <v>10800</v>
      </c>
      <c r="J120" s="171">
        <f>H120*0.5</f>
        <v>7200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11040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25440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42240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33120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39744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16320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37920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42240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2880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42720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12000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10392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20784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25968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240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15576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31152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39000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480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46">
        <v>20064</v>
      </c>
      <c r="G143" s="45"/>
      <c r="H143" s="45"/>
      <c r="I143" s="45"/>
      <c r="J143" s="44"/>
    </row>
    <row r="144" spans="1:10" ht="24" thickBot="1" x14ac:dyDescent="0.25">
      <c r="A144" s="10"/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A146" s="10"/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23.25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56.2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1.2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1" x14ac:dyDescent="0.2">
      <c r="A150" s="10" t="s">
        <v>103</v>
      </c>
      <c r="B150" s="14" t="s">
        <v>368</v>
      </c>
      <c r="C150" s="14"/>
      <c r="D150" s="14"/>
      <c r="E150" s="14"/>
      <c r="F150" s="14"/>
      <c r="G150" s="14"/>
      <c r="H150" s="14"/>
      <c r="I150" s="14"/>
      <c r="J150" s="14"/>
    </row>
    <row r="151" spans="1:10" ht="21" x14ac:dyDescent="0.2">
      <c r="A151" s="10"/>
      <c r="B151" s="14" t="s">
        <v>311</v>
      </c>
      <c r="C151" s="14"/>
      <c r="D151" s="14"/>
      <c r="E151" s="14"/>
      <c r="F151" s="14"/>
      <c r="G151" s="14"/>
      <c r="H151" s="14"/>
      <c r="I151" s="14"/>
      <c r="J151" s="14"/>
    </row>
    <row r="152" spans="1:10" ht="42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21" x14ac:dyDescent="0.2">
      <c r="A153" s="10"/>
    </row>
  </sheetData>
  <sheetProtection selectLockedCells="1" selectUnlockedCells="1"/>
  <mergeCells count="285">
    <mergeCell ref="B136:E136"/>
    <mergeCell ref="F136:J136"/>
    <mergeCell ref="B132:E132"/>
    <mergeCell ref="F132:J132"/>
    <mergeCell ref="B133:E133"/>
    <mergeCell ref="F133:J133"/>
    <mergeCell ref="B135:E135"/>
    <mergeCell ref="F135:J135"/>
    <mergeCell ref="B134:E134"/>
    <mergeCell ref="F134:J134"/>
    <mergeCell ref="B145:E145"/>
    <mergeCell ref="F145:J145"/>
    <mergeCell ref="B146:E146"/>
    <mergeCell ref="F146:J146"/>
    <mergeCell ref="B141:E141"/>
    <mergeCell ref="F141:J141"/>
    <mergeCell ref="B142:J142"/>
    <mergeCell ref="B143:E143"/>
    <mergeCell ref="F143:J143"/>
    <mergeCell ref="B150:J150"/>
    <mergeCell ref="B151:J151"/>
    <mergeCell ref="B152:J152"/>
    <mergeCell ref="B137:E137"/>
    <mergeCell ref="F137:J137"/>
    <mergeCell ref="B139:E139"/>
    <mergeCell ref="F139:J139"/>
    <mergeCell ref="B140:E140"/>
    <mergeCell ref="F140:J140"/>
    <mergeCell ref="B148:J148"/>
    <mergeCell ref="B129:E129"/>
    <mergeCell ref="F129:J129"/>
    <mergeCell ref="B130:E130"/>
    <mergeCell ref="F130:J130"/>
    <mergeCell ref="B131:E131"/>
    <mergeCell ref="B149:J149"/>
    <mergeCell ref="B138:E138"/>
    <mergeCell ref="F138:J138"/>
    <mergeCell ref="B144:E144"/>
    <mergeCell ref="F144:J144"/>
    <mergeCell ref="F127:J127"/>
    <mergeCell ref="F128:J128"/>
    <mergeCell ref="B125:E125"/>
    <mergeCell ref="B127:E127"/>
    <mergeCell ref="B128:E128"/>
    <mergeCell ref="F123:J123"/>
    <mergeCell ref="B123:E123"/>
    <mergeCell ref="B116:E116"/>
    <mergeCell ref="F116:J116"/>
    <mergeCell ref="F131:J131"/>
    <mergeCell ref="B122:E122"/>
    <mergeCell ref="F122:J122"/>
    <mergeCell ref="B124:E124"/>
    <mergeCell ref="F124:J124"/>
    <mergeCell ref="B126:E126"/>
    <mergeCell ref="F126:J126"/>
    <mergeCell ref="F125:J125"/>
    <mergeCell ref="F117:J117"/>
    <mergeCell ref="F118:J118"/>
    <mergeCell ref="F119:J119"/>
    <mergeCell ref="B117:E117"/>
    <mergeCell ref="B118:E118"/>
    <mergeCell ref="B119:E119"/>
    <mergeCell ref="F109:J109"/>
    <mergeCell ref="B111:E111"/>
    <mergeCell ref="F111:J111"/>
    <mergeCell ref="B114:E114"/>
    <mergeCell ref="F114:J114"/>
    <mergeCell ref="B112:E112"/>
    <mergeCell ref="B113:E113"/>
    <mergeCell ref="F113:J113"/>
    <mergeCell ref="F112:J112"/>
    <mergeCell ref="B104:E104"/>
    <mergeCell ref="B107:E107"/>
    <mergeCell ref="F107:J107"/>
    <mergeCell ref="B115:E115"/>
    <mergeCell ref="F115:J115"/>
    <mergeCell ref="B121:E121"/>
    <mergeCell ref="F121:J121"/>
    <mergeCell ref="B110:E110"/>
    <mergeCell ref="F110:J110"/>
    <mergeCell ref="B109:E109"/>
    <mergeCell ref="B100:E100"/>
    <mergeCell ref="F100:J100"/>
    <mergeCell ref="B102:E102"/>
    <mergeCell ref="F102:J102"/>
    <mergeCell ref="B103:E103"/>
    <mergeCell ref="F103:J103"/>
    <mergeCell ref="B105:E105"/>
    <mergeCell ref="F105:J105"/>
    <mergeCell ref="B106:E106"/>
    <mergeCell ref="F106:J106"/>
    <mergeCell ref="B108:E108"/>
    <mergeCell ref="F108:J108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98:E98"/>
    <mergeCell ref="F98:J98"/>
    <mergeCell ref="B99:E99"/>
    <mergeCell ref="F99:J99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2:E32"/>
    <mergeCell ref="F32:J32"/>
    <mergeCell ref="B27:E27"/>
    <mergeCell ref="F27:J27"/>
    <mergeCell ref="B28:E28"/>
    <mergeCell ref="B29:E29"/>
    <mergeCell ref="F28:J28"/>
    <mergeCell ref="F29:J29"/>
    <mergeCell ref="F18:J18"/>
    <mergeCell ref="F23:J23"/>
    <mergeCell ref="F24:J24"/>
    <mergeCell ref="B30:E30"/>
    <mergeCell ref="F30:J30"/>
    <mergeCell ref="B31:E31"/>
    <mergeCell ref="F31:J31"/>
    <mergeCell ref="B19:E19"/>
    <mergeCell ref="B18:E18"/>
    <mergeCell ref="B8:E8"/>
    <mergeCell ref="B9:E9"/>
    <mergeCell ref="B10:E10"/>
    <mergeCell ref="B6:E6"/>
    <mergeCell ref="F7:J7"/>
    <mergeCell ref="B7:E7"/>
    <mergeCell ref="F13:J13"/>
    <mergeCell ref="F14:J14"/>
    <mergeCell ref="F16:J16"/>
    <mergeCell ref="F25:J25"/>
    <mergeCell ref="B21:E21"/>
    <mergeCell ref="F21:J21"/>
    <mergeCell ref="F19:J19"/>
    <mergeCell ref="B1:J1"/>
    <mergeCell ref="F2:J2"/>
    <mergeCell ref="B4:J4"/>
    <mergeCell ref="B5:E5"/>
    <mergeCell ref="F5:J5"/>
    <mergeCell ref="B3:E3"/>
    <mergeCell ref="F17:J17"/>
    <mergeCell ref="B26:E26"/>
    <mergeCell ref="F26:J26"/>
    <mergeCell ref="B20:E20"/>
    <mergeCell ref="F20:J20"/>
    <mergeCell ref="B22:E22"/>
    <mergeCell ref="F22:J22"/>
    <mergeCell ref="B23:E23"/>
    <mergeCell ref="B24:E24"/>
    <mergeCell ref="B25:E25"/>
    <mergeCell ref="B120:E120"/>
    <mergeCell ref="B11:E11"/>
    <mergeCell ref="F12:J12"/>
    <mergeCell ref="B13:E13"/>
    <mergeCell ref="B14:E14"/>
    <mergeCell ref="B12:E12"/>
    <mergeCell ref="B15:E15"/>
    <mergeCell ref="F15:J15"/>
    <mergeCell ref="B16:E16"/>
    <mergeCell ref="B17:E17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7109375" style="10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94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customHeight="1" thickBot="1" x14ac:dyDescent="0.25"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21600</v>
      </c>
      <c r="G8" s="98">
        <f>H8*1.1</f>
        <v>19800</v>
      </c>
      <c r="H8" s="98">
        <v>18000</v>
      </c>
      <c r="I8" s="98">
        <f>H8*0.75</f>
        <v>13500</v>
      </c>
      <c r="J8" s="98">
        <f>H8*0.5</f>
        <v>9000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30240</v>
      </c>
      <c r="G9" s="96">
        <f>H9*1.1</f>
        <v>27720.000000000004</v>
      </c>
      <c r="H9" s="96">
        <v>25200</v>
      </c>
      <c r="I9" s="96">
        <f>H9*0.75</f>
        <v>18900</v>
      </c>
      <c r="J9" s="96">
        <f>H9*0.5</f>
        <v>12600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25056</v>
      </c>
      <c r="G10" s="96">
        <f>H10*1.1</f>
        <v>22968.000000000004</v>
      </c>
      <c r="H10" s="96">
        <v>20880</v>
      </c>
      <c r="I10" s="96">
        <f>H10*0.75</f>
        <v>15660</v>
      </c>
      <c r="J10" s="96">
        <f>H10*0.5</f>
        <v>10440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35424</v>
      </c>
      <c r="G11" s="94">
        <f>H11*1.1</f>
        <v>32472.000000000004</v>
      </c>
      <c r="H11" s="94">
        <v>29520</v>
      </c>
      <c r="I11" s="94">
        <f>H11*0.75</f>
        <v>22140</v>
      </c>
      <c r="J11" s="94">
        <f>H11*0.5</f>
        <v>14760</v>
      </c>
    </row>
    <row r="12" spans="1:10" ht="24" customHeight="1" thickBot="1" x14ac:dyDescent="0.25"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3240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5040</v>
      </c>
      <c r="G14" s="122"/>
      <c r="H14" s="122"/>
      <c r="I14" s="122"/>
      <c r="J14" s="121"/>
    </row>
    <row r="15" spans="1:10" ht="24" customHeight="1" thickBot="1" x14ac:dyDescent="0.25">
      <c r="B15" s="25"/>
      <c r="C15" s="24"/>
      <c r="D15" s="24"/>
      <c r="E15" s="23"/>
      <c r="F15" s="22"/>
      <c r="G15" s="21"/>
      <c r="H15" s="21"/>
      <c r="I15" s="21"/>
      <c r="J15" s="2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900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1296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1080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1512</v>
      </c>
      <c r="G19" s="122"/>
      <c r="H19" s="122"/>
      <c r="I19" s="122"/>
      <c r="J19" s="121"/>
    </row>
    <row r="20" spans="1:10" ht="24" customHeight="1" thickBot="1" x14ac:dyDescent="0.25"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2520 до 100800</v>
      </c>
      <c r="G21" s="87"/>
      <c r="H21" s="87"/>
      <c r="I21" s="87"/>
      <c r="J21" s="86"/>
    </row>
    <row r="22" spans="1:10" ht="36" customHeight="1" outlineLevel="1" x14ac:dyDescent="0.2">
      <c r="B22" s="65" t="s">
        <v>226</v>
      </c>
      <c r="C22" s="79"/>
      <c r="D22" s="79"/>
      <c r="E22" s="35"/>
      <c r="F22" s="46">
        <v>2520</v>
      </c>
      <c r="G22" s="45"/>
      <c r="H22" s="45"/>
      <c r="I22" s="45"/>
      <c r="J22" s="44"/>
    </row>
    <row r="23" spans="1:10" ht="36" customHeight="1" outlineLevel="1" x14ac:dyDescent="0.2">
      <c r="B23" s="65" t="s">
        <v>225</v>
      </c>
      <c r="C23" s="79"/>
      <c r="D23" s="79"/>
      <c r="E23" s="35"/>
      <c r="F23" s="46">
        <v>5040</v>
      </c>
      <c r="G23" s="45"/>
      <c r="H23" s="45"/>
      <c r="I23" s="45"/>
      <c r="J23" s="44"/>
    </row>
    <row r="24" spans="1:10" ht="36" customHeight="1" outlineLevel="1" x14ac:dyDescent="0.2">
      <c r="B24" s="65" t="s">
        <v>224</v>
      </c>
      <c r="C24" s="79"/>
      <c r="D24" s="79"/>
      <c r="E24" s="35"/>
      <c r="F24" s="46">
        <v>7560</v>
      </c>
      <c r="G24" s="45"/>
      <c r="H24" s="45"/>
      <c r="I24" s="45"/>
      <c r="J24" s="44"/>
    </row>
    <row r="25" spans="1:10" ht="36" customHeight="1" outlineLevel="1" x14ac:dyDescent="0.2">
      <c r="B25" s="65" t="s">
        <v>223</v>
      </c>
      <c r="C25" s="79"/>
      <c r="D25" s="79"/>
      <c r="E25" s="35"/>
      <c r="F25" s="46">
        <v>10080</v>
      </c>
      <c r="G25" s="45"/>
      <c r="H25" s="45"/>
      <c r="I25" s="45"/>
      <c r="J25" s="44"/>
    </row>
    <row r="26" spans="1:10" ht="36" customHeight="1" outlineLevel="1" x14ac:dyDescent="0.2">
      <c r="B26" s="65" t="s">
        <v>222</v>
      </c>
      <c r="C26" s="79"/>
      <c r="D26" s="79"/>
      <c r="E26" s="35"/>
      <c r="F26" s="46">
        <v>12600</v>
      </c>
      <c r="G26" s="45"/>
      <c r="H26" s="45"/>
      <c r="I26" s="45"/>
      <c r="J26" s="44"/>
    </row>
    <row r="27" spans="1:10" ht="36" customHeight="1" outlineLevel="1" x14ac:dyDescent="0.2">
      <c r="B27" s="65" t="s">
        <v>221</v>
      </c>
      <c r="C27" s="79"/>
      <c r="D27" s="79"/>
      <c r="E27" s="35"/>
      <c r="F27" s="46">
        <v>15120</v>
      </c>
      <c r="G27" s="45"/>
      <c r="H27" s="45"/>
      <c r="I27" s="45"/>
      <c r="J27" s="44"/>
    </row>
    <row r="28" spans="1:10" ht="36" customHeight="1" outlineLevel="1" x14ac:dyDescent="0.2">
      <c r="B28" s="65" t="s">
        <v>220</v>
      </c>
      <c r="C28" s="79"/>
      <c r="D28" s="79"/>
      <c r="E28" s="35"/>
      <c r="F28" s="46">
        <v>17640</v>
      </c>
      <c r="G28" s="45"/>
      <c r="H28" s="45"/>
      <c r="I28" s="45"/>
      <c r="J28" s="44"/>
    </row>
    <row r="29" spans="1:10" ht="36" customHeight="1" outlineLevel="1" x14ac:dyDescent="0.2">
      <c r="B29" s="65" t="s">
        <v>219</v>
      </c>
      <c r="C29" s="79"/>
      <c r="D29" s="79"/>
      <c r="E29" s="35"/>
      <c r="F29" s="46">
        <v>20160</v>
      </c>
      <c r="G29" s="45"/>
      <c r="H29" s="45"/>
      <c r="I29" s="45"/>
      <c r="J29" s="44"/>
    </row>
    <row r="30" spans="1:10" ht="36" customHeight="1" outlineLevel="1" x14ac:dyDescent="0.2">
      <c r="B30" s="65" t="s">
        <v>218</v>
      </c>
      <c r="C30" s="79"/>
      <c r="D30" s="79"/>
      <c r="E30" s="35"/>
      <c r="F30" s="46">
        <v>22680</v>
      </c>
      <c r="G30" s="45"/>
      <c r="H30" s="45"/>
      <c r="I30" s="45"/>
      <c r="J30" s="44"/>
    </row>
    <row r="31" spans="1:10" ht="36" customHeight="1" outlineLevel="1" x14ac:dyDescent="0.2">
      <c r="B31" s="65" t="s">
        <v>217</v>
      </c>
      <c r="C31" s="79"/>
      <c r="D31" s="79"/>
      <c r="E31" s="35"/>
      <c r="F31" s="46">
        <v>25200</v>
      </c>
      <c r="G31" s="45"/>
      <c r="H31" s="45"/>
      <c r="I31" s="45"/>
      <c r="J31" s="44"/>
    </row>
    <row r="32" spans="1:10" ht="36" customHeight="1" outlineLevel="1" x14ac:dyDescent="0.2">
      <c r="B32" s="65" t="s">
        <v>216</v>
      </c>
      <c r="C32" s="79"/>
      <c r="D32" s="79"/>
      <c r="E32" s="35"/>
      <c r="F32" s="46">
        <v>27720</v>
      </c>
      <c r="G32" s="45"/>
      <c r="H32" s="45"/>
      <c r="I32" s="45"/>
      <c r="J32" s="44"/>
    </row>
    <row r="33" spans="2:10" ht="36" customHeight="1" outlineLevel="1" x14ac:dyDescent="0.2">
      <c r="B33" s="65" t="s">
        <v>215</v>
      </c>
      <c r="C33" s="79"/>
      <c r="D33" s="79"/>
      <c r="E33" s="35"/>
      <c r="F33" s="46">
        <v>30240</v>
      </c>
      <c r="G33" s="45"/>
      <c r="H33" s="45"/>
      <c r="I33" s="45"/>
      <c r="J33" s="44"/>
    </row>
    <row r="34" spans="2:10" ht="36" customHeight="1" outlineLevel="1" x14ac:dyDescent="0.2">
      <c r="B34" s="65" t="s">
        <v>214</v>
      </c>
      <c r="C34" s="79"/>
      <c r="D34" s="79"/>
      <c r="E34" s="35"/>
      <c r="F34" s="46">
        <v>32760</v>
      </c>
      <c r="G34" s="45"/>
      <c r="H34" s="45"/>
      <c r="I34" s="45"/>
      <c r="J34" s="44"/>
    </row>
    <row r="35" spans="2:10" ht="36" customHeight="1" outlineLevel="1" x14ac:dyDescent="0.2">
      <c r="B35" s="65" t="s">
        <v>213</v>
      </c>
      <c r="C35" s="79"/>
      <c r="D35" s="79"/>
      <c r="E35" s="35"/>
      <c r="F35" s="46">
        <v>35280</v>
      </c>
      <c r="G35" s="45"/>
      <c r="H35" s="45"/>
      <c r="I35" s="45"/>
      <c r="J35" s="44"/>
    </row>
    <row r="36" spans="2:10" ht="36" customHeight="1" outlineLevel="1" x14ac:dyDescent="0.2">
      <c r="B36" s="65" t="s">
        <v>212</v>
      </c>
      <c r="C36" s="79"/>
      <c r="D36" s="79"/>
      <c r="E36" s="35"/>
      <c r="F36" s="46">
        <v>37800</v>
      </c>
      <c r="G36" s="45"/>
      <c r="H36" s="45"/>
      <c r="I36" s="45"/>
      <c r="J36" s="44"/>
    </row>
    <row r="37" spans="2:10" ht="36" customHeight="1" outlineLevel="1" x14ac:dyDescent="0.2">
      <c r="B37" s="65" t="s">
        <v>211</v>
      </c>
      <c r="C37" s="79"/>
      <c r="D37" s="79"/>
      <c r="E37" s="35"/>
      <c r="F37" s="46">
        <v>40320</v>
      </c>
      <c r="G37" s="45"/>
      <c r="H37" s="45"/>
      <c r="I37" s="45"/>
      <c r="J37" s="44"/>
    </row>
    <row r="38" spans="2:10" ht="36" customHeight="1" outlineLevel="1" x14ac:dyDescent="0.2">
      <c r="B38" s="65" t="s">
        <v>210</v>
      </c>
      <c r="C38" s="79"/>
      <c r="D38" s="79"/>
      <c r="E38" s="35"/>
      <c r="F38" s="46">
        <v>42840</v>
      </c>
      <c r="G38" s="45"/>
      <c r="H38" s="45"/>
      <c r="I38" s="45"/>
      <c r="J38" s="44"/>
    </row>
    <row r="39" spans="2:10" ht="36" customHeight="1" outlineLevel="1" x14ac:dyDescent="0.2">
      <c r="B39" s="65" t="s">
        <v>209</v>
      </c>
      <c r="C39" s="79"/>
      <c r="D39" s="79"/>
      <c r="E39" s="35"/>
      <c r="F39" s="46">
        <v>45360</v>
      </c>
      <c r="G39" s="45"/>
      <c r="H39" s="45"/>
      <c r="I39" s="45"/>
      <c r="J39" s="44"/>
    </row>
    <row r="40" spans="2:10" ht="36" customHeight="1" outlineLevel="1" x14ac:dyDescent="0.2">
      <c r="B40" s="65" t="s">
        <v>208</v>
      </c>
      <c r="C40" s="79"/>
      <c r="D40" s="79"/>
      <c r="E40" s="35"/>
      <c r="F40" s="46">
        <v>47880</v>
      </c>
      <c r="G40" s="45"/>
      <c r="H40" s="45"/>
      <c r="I40" s="45"/>
      <c r="J40" s="44"/>
    </row>
    <row r="41" spans="2:10" ht="36" customHeight="1" outlineLevel="1" x14ac:dyDescent="0.2">
      <c r="B41" s="65" t="s">
        <v>207</v>
      </c>
      <c r="C41" s="79"/>
      <c r="D41" s="79"/>
      <c r="E41" s="35"/>
      <c r="F41" s="46">
        <v>50400</v>
      </c>
      <c r="G41" s="45"/>
      <c r="H41" s="45"/>
      <c r="I41" s="45"/>
      <c r="J41" s="44"/>
    </row>
    <row r="42" spans="2:10" ht="36" customHeight="1" outlineLevel="1" x14ac:dyDescent="0.2">
      <c r="B42" s="65" t="s">
        <v>206</v>
      </c>
      <c r="C42" s="79"/>
      <c r="D42" s="79"/>
      <c r="E42" s="35"/>
      <c r="F42" s="46">
        <v>5040</v>
      </c>
      <c r="G42" s="45"/>
      <c r="H42" s="45"/>
      <c r="I42" s="45"/>
      <c r="J42" s="44"/>
    </row>
    <row r="43" spans="2:10" ht="36" customHeight="1" outlineLevel="1" x14ac:dyDescent="0.2">
      <c r="B43" s="65" t="s">
        <v>205</v>
      </c>
      <c r="C43" s="79"/>
      <c r="D43" s="79"/>
      <c r="E43" s="35"/>
      <c r="F43" s="46">
        <v>10080</v>
      </c>
      <c r="G43" s="45"/>
      <c r="H43" s="45"/>
      <c r="I43" s="45"/>
      <c r="J43" s="44"/>
    </row>
    <row r="44" spans="2:10" ht="36" customHeight="1" outlineLevel="1" x14ac:dyDescent="0.2">
      <c r="B44" s="65" t="s">
        <v>204</v>
      </c>
      <c r="C44" s="79"/>
      <c r="D44" s="79"/>
      <c r="E44" s="35"/>
      <c r="F44" s="46">
        <v>15120</v>
      </c>
      <c r="G44" s="45"/>
      <c r="H44" s="45"/>
      <c r="I44" s="45"/>
      <c r="J44" s="44"/>
    </row>
    <row r="45" spans="2:10" ht="36" customHeight="1" outlineLevel="1" x14ac:dyDescent="0.2">
      <c r="B45" s="65" t="s">
        <v>203</v>
      </c>
      <c r="C45" s="79"/>
      <c r="D45" s="79"/>
      <c r="E45" s="35"/>
      <c r="F45" s="46">
        <v>20160</v>
      </c>
      <c r="G45" s="45"/>
      <c r="H45" s="45"/>
      <c r="I45" s="45"/>
      <c r="J45" s="44"/>
    </row>
    <row r="46" spans="2:10" ht="36" customHeight="1" outlineLevel="1" x14ac:dyDescent="0.2">
      <c r="B46" s="65" t="s">
        <v>202</v>
      </c>
      <c r="C46" s="79"/>
      <c r="D46" s="79"/>
      <c r="E46" s="35"/>
      <c r="F46" s="46">
        <v>25200</v>
      </c>
      <c r="G46" s="45"/>
      <c r="H46" s="45"/>
      <c r="I46" s="45"/>
      <c r="J46" s="44"/>
    </row>
    <row r="47" spans="2:10" ht="36" customHeight="1" outlineLevel="1" x14ac:dyDescent="0.2">
      <c r="B47" s="65" t="s">
        <v>201</v>
      </c>
      <c r="C47" s="79"/>
      <c r="D47" s="79"/>
      <c r="E47" s="35"/>
      <c r="F47" s="46">
        <v>30240</v>
      </c>
      <c r="G47" s="45"/>
      <c r="H47" s="45"/>
      <c r="I47" s="45"/>
      <c r="J47" s="44"/>
    </row>
    <row r="48" spans="2:10" ht="36" customHeight="1" outlineLevel="1" x14ac:dyDescent="0.2">
      <c r="B48" s="65" t="s">
        <v>200</v>
      </c>
      <c r="C48" s="79"/>
      <c r="D48" s="79"/>
      <c r="E48" s="35"/>
      <c r="F48" s="46">
        <v>35280</v>
      </c>
      <c r="G48" s="45"/>
      <c r="H48" s="45"/>
      <c r="I48" s="45"/>
      <c r="J48" s="44"/>
    </row>
    <row r="49" spans="2:10" ht="36" customHeight="1" outlineLevel="1" x14ac:dyDescent="0.2">
      <c r="B49" s="65" t="s">
        <v>199</v>
      </c>
      <c r="C49" s="79"/>
      <c r="D49" s="79"/>
      <c r="E49" s="35"/>
      <c r="F49" s="46">
        <v>40320</v>
      </c>
      <c r="G49" s="45"/>
      <c r="H49" s="45"/>
      <c r="I49" s="45"/>
      <c r="J49" s="44"/>
    </row>
    <row r="50" spans="2:10" ht="36" customHeight="1" outlineLevel="1" x14ac:dyDescent="0.2">
      <c r="B50" s="65" t="s">
        <v>198</v>
      </c>
      <c r="C50" s="79"/>
      <c r="D50" s="79"/>
      <c r="E50" s="35"/>
      <c r="F50" s="46">
        <v>45360</v>
      </c>
      <c r="G50" s="45"/>
      <c r="H50" s="45"/>
      <c r="I50" s="45"/>
      <c r="J50" s="44"/>
    </row>
    <row r="51" spans="2:10" ht="36" customHeight="1" outlineLevel="1" x14ac:dyDescent="0.2">
      <c r="B51" s="65" t="s">
        <v>197</v>
      </c>
      <c r="C51" s="79"/>
      <c r="D51" s="79"/>
      <c r="E51" s="35"/>
      <c r="F51" s="46">
        <v>50400</v>
      </c>
      <c r="G51" s="45"/>
      <c r="H51" s="45"/>
      <c r="I51" s="45"/>
      <c r="J51" s="44"/>
    </row>
    <row r="52" spans="2:10" ht="36" customHeight="1" outlineLevel="1" x14ac:dyDescent="0.2">
      <c r="B52" s="65" t="s">
        <v>196</v>
      </c>
      <c r="C52" s="79"/>
      <c r="D52" s="79"/>
      <c r="E52" s="35"/>
      <c r="F52" s="46">
        <v>55440</v>
      </c>
      <c r="G52" s="45"/>
      <c r="H52" s="45"/>
      <c r="I52" s="45"/>
      <c r="J52" s="44"/>
    </row>
    <row r="53" spans="2:10" ht="36" customHeight="1" outlineLevel="1" x14ac:dyDescent="0.2">
      <c r="B53" s="65" t="s">
        <v>195</v>
      </c>
      <c r="C53" s="79"/>
      <c r="D53" s="79"/>
      <c r="E53" s="35"/>
      <c r="F53" s="46">
        <v>60480</v>
      </c>
      <c r="G53" s="45"/>
      <c r="H53" s="45"/>
      <c r="I53" s="45"/>
      <c r="J53" s="44"/>
    </row>
    <row r="54" spans="2:10" ht="36" customHeight="1" outlineLevel="1" x14ac:dyDescent="0.2">
      <c r="B54" s="65" t="s">
        <v>194</v>
      </c>
      <c r="C54" s="79"/>
      <c r="D54" s="79"/>
      <c r="E54" s="35"/>
      <c r="F54" s="46">
        <v>65520</v>
      </c>
      <c r="G54" s="45"/>
      <c r="H54" s="45"/>
      <c r="I54" s="45"/>
      <c r="J54" s="44"/>
    </row>
    <row r="55" spans="2:10" ht="36" customHeight="1" outlineLevel="1" x14ac:dyDescent="0.2">
      <c r="B55" s="65" t="s">
        <v>193</v>
      </c>
      <c r="C55" s="79"/>
      <c r="D55" s="79"/>
      <c r="E55" s="35"/>
      <c r="F55" s="46">
        <v>70560</v>
      </c>
      <c r="G55" s="45"/>
      <c r="H55" s="45"/>
      <c r="I55" s="45"/>
      <c r="J55" s="44"/>
    </row>
    <row r="56" spans="2:10" ht="36" customHeight="1" outlineLevel="1" x14ac:dyDescent="0.2">
      <c r="B56" s="65" t="s">
        <v>192</v>
      </c>
      <c r="C56" s="79"/>
      <c r="D56" s="79"/>
      <c r="E56" s="35"/>
      <c r="F56" s="46">
        <v>75600</v>
      </c>
      <c r="G56" s="45"/>
      <c r="H56" s="45"/>
      <c r="I56" s="45"/>
      <c r="J56" s="44"/>
    </row>
    <row r="57" spans="2:10" ht="36" customHeight="1" outlineLevel="1" x14ac:dyDescent="0.2">
      <c r="B57" s="65" t="s">
        <v>191</v>
      </c>
      <c r="C57" s="79"/>
      <c r="D57" s="79"/>
      <c r="E57" s="35"/>
      <c r="F57" s="46">
        <v>80640</v>
      </c>
      <c r="G57" s="45"/>
      <c r="H57" s="45"/>
      <c r="I57" s="45"/>
      <c r="J57" s="44"/>
    </row>
    <row r="58" spans="2:10" ht="36" customHeight="1" outlineLevel="1" x14ac:dyDescent="0.2">
      <c r="B58" s="65" t="s">
        <v>190</v>
      </c>
      <c r="C58" s="79"/>
      <c r="D58" s="79"/>
      <c r="E58" s="35"/>
      <c r="F58" s="46">
        <v>85680</v>
      </c>
      <c r="G58" s="45"/>
      <c r="H58" s="45"/>
      <c r="I58" s="45"/>
      <c r="J58" s="44"/>
    </row>
    <row r="59" spans="2:10" ht="36" customHeight="1" outlineLevel="1" x14ac:dyDescent="0.2">
      <c r="B59" s="65" t="s">
        <v>189</v>
      </c>
      <c r="C59" s="79"/>
      <c r="D59" s="79"/>
      <c r="E59" s="35"/>
      <c r="F59" s="46">
        <v>90720</v>
      </c>
      <c r="G59" s="45"/>
      <c r="H59" s="45"/>
      <c r="I59" s="45"/>
      <c r="J59" s="44"/>
    </row>
    <row r="60" spans="2:10" ht="36" customHeight="1" outlineLevel="1" x14ac:dyDescent="0.2">
      <c r="B60" s="65" t="s">
        <v>188</v>
      </c>
      <c r="C60" s="79"/>
      <c r="D60" s="79"/>
      <c r="E60" s="35"/>
      <c r="F60" s="46">
        <v>95760</v>
      </c>
      <c r="G60" s="45"/>
      <c r="H60" s="45"/>
      <c r="I60" s="45"/>
      <c r="J60" s="44"/>
    </row>
    <row r="61" spans="2:10" ht="36" customHeight="1" outlineLevel="1" thickBot="1" x14ac:dyDescent="0.25">
      <c r="B61" s="65" t="s">
        <v>187</v>
      </c>
      <c r="C61" s="79"/>
      <c r="D61" s="79"/>
      <c r="E61" s="35"/>
      <c r="F61" s="46">
        <v>100800</v>
      </c>
      <c r="G61" s="45"/>
      <c r="H61" s="45"/>
      <c r="I61" s="45"/>
      <c r="J61" s="44"/>
    </row>
    <row r="62" spans="2:10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1080 до 54180</v>
      </c>
      <c r="G62" s="74"/>
      <c r="H62" s="74"/>
      <c r="I62" s="74"/>
      <c r="J62" s="73"/>
    </row>
    <row r="63" spans="2:10" ht="36" customHeight="1" outlineLevel="1" x14ac:dyDescent="0.2">
      <c r="B63" s="85" t="s">
        <v>185</v>
      </c>
      <c r="C63" s="84"/>
      <c r="D63" s="84"/>
      <c r="E63" s="83"/>
      <c r="F63" s="82">
        <v>1080</v>
      </c>
      <c r="G63" s="81"/>
      <c r="H63" s="81"/>
      <c r="I63" s="81"/>
      <c r="J63" s="80"/>
    </row>
    <row r="64" spans="2:10" ht="36" customHeight="1" outlineLevel="1" x14ac:dyDescent="0.2">
      <c r="B64" s="65" t="s">
        <v>184</v>
      </c>
      <c r="C64" s="79"/>
      <c r="D64" s="79"/>
      <c r="E64" s="35"/>
      <c r="F64" s="46">
        <v>1440</v>
      </c>
      <c r="G64" s="45"/>
      <c r="H64" s="45"/>
      <c r="I64" s="45"/>
      <c r="J64" s="44"/>
    </row>
    <row r="65" spans="2:10" ht="36" customHeight="1" outlineLevel="1" x14ac:dyDescent="0.2">
      <c r="B65" s="65" t="s">
        <v>183</v>
      </c>
      <c r="C65" s="79"/>
      <c r="D65" s="79"/>
      <c r="E65" s="35"/>
      <c r="F65" s="46">
        <v>6300</v>
      </c>
      <c r="G65" s="45"/>
      <c r="H65" s="45"/>
      <c r="I65" s="45"/>
      <c r="J65" s="44"/>
    </row>
    <row r="66" spans="2:10" ht="36" customHeight="1" outlineLevel="1" x14ac:dyDescent="0.2">
      <c r="B66" s="65" t="s">
        <v>182</v>
      </c>
      <c r="C66" s="79"/>
      <c r="D66" s="79"/>
      <c r="E66" s="35"/>
      <c r="F66" s="46">
        <v>8820</v>
      </c>
      <c r="G66" s="45"/>
      <c r="H66" s="45"/>
      <c r="I66" s="45"/>
      <c r="J66" s="44"/>
    </row>
    <row r="67" spans="2:10" ht="36" customHeight="1" outlineLevel="1" x14ac:dyDescent="0.2">
      <c r="B67" s="65" t="s">
        <v>181</v>
      </c>
      <c r="C67" s="79"/>
      <c r="D67" s="79"/>
      <c r="E67" s="35"/>
      <c r="F67" s="46">
        <v>11340</v>
      </c>
      <c r="G67" s="45"/>
      <c r="H67" s="45"/>
      <c r="I67" s="45"/>
      <c r="J67" s="44"/>
    </row>
    <row r="68" spans="2:10" ht="36" customHeight="1" outlineLevel="1" x14ac:dyDescent="0.2">
      <c r="B68" s="65" t="s">
        <v>180</v>
      </c>
      <c r="C68" s="79"/>
      <c r="D68" s="79"/>
      <c r="E68" s="35"/>
      <c r="F68" s="46">
        <v>13860</v>
      </c>
      <c r="G68" s="45"/>
      <c r="H68" s="45"/>
      <c r="I68" s="45"/>
      <c r="J68" s="44"/>
    </row>
    <row r="69" spans="2:10" ht="36" customHeight="1" outlineLevel="1" x14ac:dyDescent="0.2">
      <c r="B69" s="65" t="s">
        <v>179</v>
      </c>
      <c r="C69" s="79"/>
      <c r="D69" s="79"/>
      <c r="E69" s="35"/>
      <c r="F69" s="46">
        <v>16380</v>
      </c>
      <c r="G69" s="45"/>
      <c r="H69" s="45"/>
      <c r="I69" s="45"/>
      <c r="J69" s="44"/>
    </row>
    <row r="70" spans="2:10" ht="36" customHeight="1" outlineLevel="1" x14ac:dyDescent="0.2">
      <c r="B70" s="65" t="s">
        <v>178</v>
      </c>
      <c r="C70" s="79"/>
      <c r="D70" s="79"/>
      <c r="E70" s="35"/>
      <c r="F70" s="46">
        <v>18900</v>
      </c>
      <c r="G70" s="45"/>
      <c r="H70" s="45"/>
      <c r="I70" s="45"/>
      <c r="J70" s="44"/>
    </row>
    <row r="71" spans="2:10" ht="36" customHeight="1" outlineLevel="1" x14ac:dyDescent="0.2">
      <c r="B71" s="65" t="s">
        <v>177</v>
      </c>
      <c r="C71" s="79"/>
      <c r="D71" s="79"/>
      <c r="E71" s="35"/>
      <c r="F71" s="46">
        <v>21420</v>
      </c>
      <c r="G71" s="45"/>
      <c r="H71" s="45"/>
      <c r="I71" s="45"/>
      <c r="J71" s="44"/>
    </row>
    <row r="72" spans="2:10" ht="36" customHeight="1" outlineLevel="1" x14ac:dyDescent="0.2">
      <c r="B72" s="65" t="s">
        <v>176</v>
      </c>
      <c r="C72" s="79"/>
      <c r="D72" s="79"/>
      <c r="E72" s="35"/>
      <c r="F72" s="46">
        <v>23940</v>
      </c>
      <c r="G72" s="45"/>
      <c r="H72" s="45"/>
      <c r="I72" s="45"/>
      <c r="J72" s="44"/>
    </row>
    <row r="73" spans="2:10" ht="36" customHeight="1" outlineLevel="1" x14ac:dyDescent="0.2">
      <c r="B73" s="65" t="s">
        <v>175</v>
      </c>
      <c r="C73" s="79"/>
      <c r="D73" s="79"/>
      <c r="E73" s="35"/>
      <c r="F73" s="46">
        <v>26460</v>
      </c>
      <c r="G73" s="45"/>
      <c r="H73" s="45"/>
      <c r="I73" s="45"/>
      <c r="J73" s="44"/>
    </row>
    <row r="74" spans="2:10" ht="36" customHeight="1" outlineLevel="1" x14ac:dyDescent="0.2">
      <c r="B74" s="65" t="s">
        <v>174</v>
      </c>
      <c r="C74" s="79"/>
      <c r="D74" s="79"/>
      <c r="E74" s="35"/>
      <c r="F74" s="46">
        <v>28980</v>
      </c>
      <c r="G74" s="45"/>
      <c r="H74" s="45"/>
      <c r="I74" s="45"/>
      <c r="J74" s="44"/>
    </row>
    <row r="75" spans="2:10" ht="36" customHeight="1" outlineLevel="1" x14ac:dyDescent="0.2">
      <c r="B75" s="65" t="s">
        <v>173</v>
      </c>
      <c r="C75" s="79"/>
      <c r="D75" s="79"/>
      <c r="E75" s="35"/>
      <c r="F75" s="46">
        <v>31500</v>
      </c>
      <c r="G75" s="45"/>
      <c r="H75" s="45"/>
      <c r="I75" s="45"/>
      <c r="J75" s="44"/>
    </row>
    <row r="76" spans="2:10" ht="36" customHeight="1" outlineLevel="1" x14ac:dyDescent="0.2">
      <c r="B76" s="65" t="s">
        <v>172</v>
      </c>
      <c r="C76" s="79"/>
      <c r="D76" s="79"/>
      <c r="E76" s="35"/>
      <c r="F76" s="46">
        <v>34020</v>
      </c>
      <c r="G76" s="45"/>
      <c r="H76" s="45"/>
      <c r="I76" s="45"/>
      <c r="J76" s="44"/>
    </row>
    <row r="77" spans="2:10" ht="36" customHeight="1" outlineLevel="1" x14ac:dyDescent="0.2">
      <c r="B77" s="65" t="s">
        <v>171</v>
      </c>
      <c r="C77" s="79"/>
      <c r="D77" s="79"/>
      <c r="E77" s="35"/>
      <c r="F77" s="46">
        <v>36540</v>
      </c>
      <c r="G77" s="45"/>
      <c r="H77" s="45"/>
      <c r="I77" s="45"/>
      <c r="J77" s="44"/>
    </row>
    <row r="78" spans="2:10" ht="36" customHeight="1" outlineLevel="1" x14ac:dyDescent="0.2">
      <c r="B78" s="65" t="s">
        <v>170</v>
      </c>
      <c r="C78" s="79"/>
      <c r="D78" s="79"/>
      <c r="E78" s="35"/>
      <c r="F78" s="46">
        <v>39060</v>
      </c>
      <c r="G78" s="45"/>
      <c r="H78" s="45"/>
      <c r="I78" s="45"/>
      <c r="J78" s="44"/>
    </row>
    <row r="79" spans="2:10" ht="36" customHeight="1" outlineLevel="1" x14ac:dyDescent="0.2">
      <c r="B79" s="65" t="s">
        <v>169</v>
      </c>
      <c r="C79" s="79"/>
      <c r="D79" s="79"/>
      <c r="E79" s="35"/>
      <c r="F79" s="46">
        <v>41580</v>
      </c>
      <c r="G79" s="45"/>
      <c r="H79" s="45"/>
      <c r="I79" s="45"/>
      <c r="J79" s="44"/>
    </row>
    <row r="80" spans="2:10" ht="36" customHeight="1" outlineLevel="1" x14ac:dyDescent="0.2">
      <c r="B80" s="65" t="s">
        <v>168</v>
      </c>
      <c r="C80" s="79"/>
      <c r="D80" s="79"/>
      <c r="E80" s="35"/>
      <c r="F80" s="46">
        <v>44100</v>
      </c>
      <c r="G80" s="45"/>
      <c r="H80" s="45"/>
      <c r="I80" s="45"/>
      <c r="J80" s="44"/>
    </row>
    <row r="81" spans="2:10" ht="36" customHeight="1" outlineLevel="1" x14ac:dyDescent="0.2">
      <c r="B81" s="65" t="s">
        <v>167</v>
      </c>
      <c r="C81" s="79"/>
      <c r="D81" s="79"/>
      <c r="E81" s="35"/>
      <c r="F81" s="46">
        <v>46620</v>
      </c>
      <c r="G81" s="45"/>
      <c r="H81" s="45"/>
      <c r="I81" s="45"/>
      <c r="J81" s="44"/>
    </row>
    <row r="82" spans="2:10" ht="36" customHeight="1" outlineLevel="1" x14ac:dyDescent="0.2">
      <c r="B82" s="65" t="s">
        <v>166</v>
      </c>
      <c r="C82" s="79"/>
      <c r="D82" s="79"/>
      <c r="E82" s="35"/>
      <c r="F82" s="46">
        <v>49140</v>
      </c>
      <c r="G82" s="45"/>
      <c r="H82" s="45"/>
      <c r="I82" s="45"/>
      <c r="J82" s="44"/>
    </row>
    <row r="83" spans="2:10" ht="36" customHeight="1" outlineLevel="1" x14ac:dyDescent="0.2">
      <c r="B83" s="65" t="s">
        <v>165</v>
      </c>
      <c r="C83" s="79"/>
      <c r="D83" s="79"/>
      <c r="E83" s="35"/>
      <c r="F83" s="46">
        <v>51660</v>
      </c>
      <c r="G83" s="45"/>
      <c r="H83" s="45"/>
      <c r="I83" s="45"/>
      <c r="J83" s="44"/>
    </row>
    <row r="84" spans="2:10" ht="36" customHeight="1" outlineLevel="1" thickBot="1" x14ac:dyDescent="0.25">
      <c r="B84" s="65" t="s">
        <v>164</v>
      </c>
      <c r="C84" s="79"/>
      <c r="D84" s="79"/>
      <c r="E84" s="35"/>
      <c r="F84" s="46">
        <v>54180</v>
      </c>
      <c r="G84" s="45"/>
      <c r="H84" s="45"/>
      <c r="I84" s="45"/>
      <c r="J84" s="44"/>
    </row>
    <row r="85" spans="2:10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1080 до 12960</v>
      </c>
      <c r="G85" s="74"/>
      <c r="H85" s="74"/>
      <c r="I85" s="74"/>
      <c r="J85" s="73"/>
    </row>
    <row r="86" spans="2:10" ht="36" customHeight="1" x14ac:dyDescent="0.2">
      <c r="B86" s="37" t="s">
        <v>162</v>
      </c>
      <c r="C86" s="36"/>
      <c r="D86" s="36"/>
      <c r="E86" s="35"/>
      <c r="F86" s="46">
        <v>1440</v>
      </c>
      <c r="G86" s="45"/>
      <c r="H86" s="45"/>
      <c r="I86" s="45"/>
      <c r="J86" s="44"/>
    </row>
    <row r="87" spans="2:10" ht="36" customHeight="1" x14ac:dyDescent="0.2">
      <c r="B87" s="37" t="s">
        <v>161</v>
      </c>
      <c r="C87" s="36"/>
      <c r="D87" s="36"/>
      <c r="E87" s="35"/>
      <c r="F87" s="46">
        <v>6120</v>
      </c>
      <c r="G87" s="45"/>
      <c r="H87" s="45"/>
      <c r="I87" s="45"/>
      <c r="J87" s="44"/>
    </row>
    <row r="88" spans="2:10" ht="36" customHeight="1" x14ac:dyDescent="0.2">
      <c r="B88" s="37" t="s">
        <v>267</v>
      </c>
      <c r="C88" s="36"/>
      <c r="D88" s="36"/>
      <c r="E88" s="35"/>
      <c r="F88" s="46">
        <v>1080</v>
      </c>
      <c r="G88" s="45"/>
      <c r="H88" s="45"/>
      <c r="I88" s="45"/>
      <c r="J88" s="44"/>
    </row>
    <row r="89" spans="2:10" ht="36" customHeight="1" x14ac:dyDescent="0.2">
      <c r="B89" s="31" t="s">
        <v>159</v>
      </c>
      <c r="C89" s="30"/>
      <c r="D89" s="30"/>
      <c r="E89" s="29"/>
      <c r="F89" s="28">
        <v>3600</v>
      </c>
      <c r="G89" s="27"/>
      <c r="H89" s="27"/>
      <c r="I89" s="27"/>
      <c r="J89" s="26"/>
    </row>
    <row r="90" spans="2:10" ht="36" customHeight="1" x14ac:dyDescent="0.2">
      <c r="B90" s="37" t="s">
        <v>158</v>
      </c>
      <c r="C90" s="36"/>
      <c r="D90" s="36"/>
      <c r="E90" s="35"/>
      <c r="F90" s="46">
        <v>1080</v>
      </c>
      <c r="G90" s="45"/>
      <c r="H90" s="45"/>
      <c r="I90" s="45"/>
      <c r="J90" s="44"/>
    </row>
    <row r="91" spans="2:10" ht="36" customHeight="1" x14ac:dyDescent="0.2">
      <c r="B91" s="37" t="s">
        <v>157</v>
      </c>
      <c r="C91" s="36"/>
      <c r="D91" s="36"/>
      <c r="E91" s="35"/>
      <c r="F91" s="46">
        <v>1440</v>
      </c>
      <c r="G91" s="45"/>
      <c r="H91" s="45"/>
      <c r="I91" s="45"/>
      <c r="J91" s="44"/>
    </row>
    <row r="92" spans="2:10" ht="36" customHeight="1" x14ac:dyDescent="0.2">
      <c r="B92" s="37" t="s">
        <v>156</v>
      </c>
      <c r="C92" s="36"/>
      <c r="D92" s="36"/>
      <c r="E92" s="35"/>
      <c r="F92" s="46">
        <v>1080</v>
      </c>
      <c r="G92" s="45"/>
      <c r="H92" s="45"/>
      <c r="I92" s="45"/>
      <c r="J92" s="44"/>
    </row>
    <row r="93" spans="2:10" ht="36" customHeight="1" x14ac:dyDescent="0.2">
      <c r="B93" s="37" t="s">
        <v>155</v>
      </c>
      <c r="C93" s="36"/>
      <c r="D93" s="36"/>
      <c r="E93" s="35"/>
      <c r="F93" s="46">
        <v>1080</v>
      </c>
      <c r="G93" s="45"/>
      <c r="H93" s="45"/>
      <c r="I93" s="45"/>
      <c r="J93" s="44"/>
    </row>
    <row r="94" spans="2:10" ht="36" customHeight="1" x14ac:dyDescent="0.2">
      <c r="B94" s="37" t="s">
        <v>154</v>
      </c>
      <c r="C94" s="36"/>
      <c r="D94" s="36"/>
      <c r="E94" s="35"/>
      <c r="F94" s="46">
        <v>2160</v>
      </c>
      <c r="G94" s="45"/>
      <c r="H94" s="45"/>
      <c r="I94" s="45"/>
      <c r="J94" s="44"/>
    </row>
    <row r="95" spans="2:10" ht="36" customHeight="1" x14ac:dyDescent="0.2">
      <c r="B95" s="37" t="s">
        <v>153</v>
      </c>
      <c r="C95" s="36"/>
      <c r="D95" s="36"/>
      <c r="E95" s="35"/>
      <c r="F95" s="46">
        <v>3240</v>
      </c>
      <c r="G95" s="45"/>
      <c r="H95" s="45"/>
      <c r="I95" s="45"/>
      <c r="J95" s="44"/>
    </row>
    <row r="96" spans="2:10" ht="36" customHeight="1" thickBot="1" x14ac:dyDescent="0.25">
      <c r="B96" s="37" t="s">
        <v>152</v>
      </c>
      <c r="C96" s="36"/>
      <c r="D96" s="36"/>
      <c r="E96" s="35"/>
      <c r="F96" s="46">
        <v>12960</v>
      </c>
      <c r="G96" s="45"/>
      <c r="H96" s="45"/>
      <c r="I96" s="45"/>
      <c r="J96" s="44"/>
    </row>
    <row r="97" spans="1:10" ht="54" customHeight="1" thickBot="1" x14ac:dyDescent="0.25"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1080 до 27648</v>
      </c>
      <c r="G97" s="175"/>
      <c r="H97" s="175"/>
      <c r="I97" s="175"/>
      <c r="J97" s="174"/>
    </row>
    <row r="98" spans="1:10" ht="24" customHeight="1" thickBot="1" x14ac:dyDescent="0.25"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B99" s="37" t="s">
        <v>150</v>
      </c>
      <c r="C99" s="36"/>
      <c r="D99" s="36"/>
      <c r="E99" s="35"/>
      <c r="F99" s="46">
        <v>7560</v>
      </c>
      <c r="G99" s="45"/>
      <c r="H99" s="45"/>
      <c r="I99" s="45"/>
      <c r="J99" s="44"/>
    </row>
    <row r="100" spans="1:10" ht="36" customHeight="1" thickBot="1" x14ac:dyDescent="0.25">
      <c r="B100" s="58" t="s">
        <v>149</v>
      </c>
      <c r="C100" s="57"/>
      <c r="D100" s="57"/>
      <c r="E100" s="56"/>
      <c r="F100" s="55">
        <v>756</v>
      </c>
      <c r="G100" s="54"/>
      <c r="H100" s="54"/>
      <c r="I100" s="54"/>
      <c r="J100" s="53"/>
    </row>
    <row r="101" spans="1:10" ht="24" customHeight="1" thickBot="1" x14ac:dyDescent="0.25"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5040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2520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10368</v>
      </c>
      <c r="G104" s="172">
        <f>H104*1.1</f>
        <v>9504</v>
      </c>
      <c r="H104" s="172">
        <v>8640</v>
      </c>
      <c r="I104" s="172">
        <f>H104*0.75</f>
        <v>6480</v>
      </c>
      <c r="J104" s="171">
        <f>H104*0.5</f>
        <v>4320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3960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1080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3240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23040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27648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1440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3240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5040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3240</v>
      </c>
      <c r="G113" s="45"/>
      <c r="H113" s="45"/>
      <c r="I113" s="45"/>
      <c r="J113" s="44"/>
    </row>
    <row r="114" spans="1:10" ht="36" customHeight="1" x14ac:dyDescent="0.2">
      <c r="B114" s="65" t="s">
        <v>136</v>
      </c>
      <c r="C114" s="64"/>
      <c r="D114" s="64"/>
      <c r="E114" s="63"/>
      <c r="F114" s="46">
        <v>11160</v>
      </c>
      <c r="G114" s="45"/>
      <c r="H114" s="45"/>
      <c r="I114" s="45"/>
      <c r="J114" s="44"/>
    </row>
    <row r="115" spans="1:10" ht="36" customHeight="1" x14ac:dyDescent="0.2">
      <c r="B115" s="65" t="s">
        <v>135</v>
      </c>
      <c r="C115" s="64"/>
      <c r="D115" s="64"/>
      <c r="E115" s="63"/>
      <c r="F115" s="46">
        <v>7560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23040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6480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7200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3600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14688</v>
      </c>
      <c r="G120" s="172">
        <f>H120*1.1</f>
        <v>13464.000000000002</v>
      </c>
      <c r="H120" s="172">
        <v>12240</v>
      </c>
      <c r="I120" s="172">
        <f>H120*0.75</f>
        <v>9180</v>
      </c>
      <c r="J120" s="171">
        <f>H120*0.5</f>
        <v>6120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5760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2160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5040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32400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38880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2160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5040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7200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5040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32400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9360</v>
      </c>
      <c r="G131" s="45"/>
      <c r="H131" s="45"/>
      <c r="I131" s="45"/>
      <c r="J131" s="44"/>
    </row>
    <row r="132" spans="1:10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B133" s="31" t="s">
        <v>116</v>
      </c>
      <c r="C133" s="30"/>
      <c r="D133" s="30"/>
      <c r="E133" s="29"/>
      <c r="F133" s="28">
        <v>15120</v>
      </c>
      <c r="G133" s="27"/>
      <c r="H133" s="27"/>
      <c r="I133" s="27"/>
      <c r="J133" s="26"/>
    </row>
    <row r="134" spans="1:10" ht="36" customHeight="1" x14ac:dyDescent="0.2">
      <c r="B134" s="37" t="s">
        <v>115</v>
      </c>
      <c r="C134" s="36"/>
      <c r="D134" s="36"/>
      <c r="E134" s="35"/>
      <c r="F134" s="46">
        <v>30240</v>
      </c>
      <c r="G134" s="45"/>
      <c r="H134" s="45"/>
      <c r="I134" s="45"/>
      <c r="J134" s="44"/>
    </row>
    <row r="135" spans="1:10" ht="36" customHeight="1" x14ac:dyDescent="0.2">
      <c r="B135" s="37" t="s">
        <v>114</v>
      </c>
      <c r="C135" s="36"/>
      <c r="D135" s="36"/>
      <c r="E135" s="35"/>
      <c r="F135" s="46">
        <v>37440</v>
      </c>
      <c r="G135" s="45"/>
      <c r="H135" s="45"/>
      <c r="I135" s="45"/>
      <c r="J135" s="44"/>
    </row>
    <row r="136" spans="1:10" ht="36" customHeight="1" x14ac:dyDescent="0.2">
      <c r="B136" s="37" t="s">
        <v>113</v>
      </c>
      <c r="C136" s="36"/>
      <c r="D136" s="36"/>
      <c r="E136" s="35"/>
      <c r="F136" s="46">
        <v>720</v>
      </c>
      <c r="G136" s="45"/>
      <c r="H136" s="45"/>
      <c r="I136" s="45"/>
      <c r="J136" s="44"/>
    </row>
    <row r="137" spans="1:10" ht="36" customHeight="1" x14ac:dyDescent="0.2">
      <c r="B137" s="37" t="s">
        <v>112</v>
      </c>
      <c r="C137" s="36"/>
      <c r="D137" s="36"/>
      <c r="E137" s="35"/>
      <c r="F137" s="46">
        <v>22320</v>
      </c>
      <c r="G137" s="45"/>
      <c r="H137" s="45"/>
      <c r="I137" s="45"/>
      <c r="J137" s="44"/>
    </row>
    <row r="138" spans="1:10" ht="36" customHeight="1" x14ac:dyDescent="0.2">
      <c r="B138" s="37" t="s">
        <v>111</v>
      </c>
      <c r="C138" s="36"/>
      <c r="D138" s="36"/>
      <c r="E138" s="35"/>
      <c r="F138" s="46">
        <v>44640</v>
      </c>
      <c r="G138" s="45"/>
      <c r="H138" s="45"/>
      <c r="I138" s="45"/>
      <c r="J138" s="44"/>
    </row>
    <row r="139" spans="1:10" ht="36" customHeight="1" x14ac:dyDescent="0.2">
      <c r="B139" s="37" t="s">
        <v>110</v>
      </c>
      <c r="C139" s="36"/>
      <c r="D139" s="36"/>
      <c r="E139" s="35"/>
      <c r="F139" s="46">
        <v>56160</v>
      </c>
      <c r="G139" s="45"/>
      <c r="H139" s="45"/>
      <c r="I139" s="45"/>
      <c r="J139" s="44"/>
    </row>
    <row r="140" spans="1:10" ht="36" customHeight="1" thickBot="1" x14ac:dyDescent="0.25">
      <c r="B140" s="43" t="s">
        <v>109</v>
      </c>
      <c r="C140" s="42"/>
      <c r="D140" s="42"/>
      <c r="E140" s="41"/>
      <c r="F140" s="34">
        <v>1080</v>
      </c>
      <c r="G140" s="33"/>
      <c r="H140" s="33"/>
      <c r="I140" s="33"/>
      <c r="J140" s="32"/>
    </row>
    <row r="141" spans="1:10" ht="24" customHeight="1" thickBot="1" x14ac:dyDescent="0.25"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31" t="s">
        <v>106</v>
      </c>
      <c r="C142" s="30"/>
      <c r="D142" s="30"/>
      <c r="E142" s="29"/>
      <c r="F142" s="28"/>
      <c r="G142" s="27"/>
      <c r="H142" s="27"/>
      <c r="I142" s="27"/>
      <c r="J142" s="26"/>
    </row>
    <row r="143" spans="1:10" ht="24" customHeight="1" thickBot="1" x14ac:dyDescent="0.25">
      <c r="B143" s="25"/>
      <c r="C143" s="24"/>
      <c r="D143" s="24"/>
      <c r="E143" s="23"/>
      <c r="F143" s="22"/>
      <c r="G143" s="21"/>
      <c r="H143" s="21"/>
      <c r="I143" s="21"/>
      <c r="J143" s="20"/>
    </row>
    <row r="144" spans="1:10" ht="18" customHeight="1" x14ac:dyDescent="0.2">
      <c r="B144" s="19"/>
      <c r="C144" s="18"/>
      <c r="D144" s="18"/>
      <c r="E144" s="18"/>
      <c r="F144" s="17"/>
      <c r="G144" s="17"/>
      <c r="H144" s="17"/>
      <c r="I144" s="17"/>
      <c r="J144" s="17"/>
    </row>
    <row r="145" spans="1:10" s="15" customFormat="1" ht="67.5" customHeight="1" x14ac:dyDescent="0.2">
      <c r="A145" s="10"/>
      <c r="B145" s="16" t="s">
        <v>105</v>
      </c>
      <c r="C145" s="16"/>
      <c r="D145" s="16"/>
      <c r="E145" s="16"/>
      <c r="F145" s="16"/>
      <c r="G145" s="16"/>
      <c r="H145" s="16"/>
      <c r="I145" s="16"/>
      <c r="J145" s="16"/>
    </row>
    <row r="146" spans="1:10" s="15" customFormat="1" ht="40.5" customHeight="1" x14ac:dyDescent="0.2">
      <c r="A146" s="10"/>
      <c r="B146" s="16" t="s">
        <v>104</v>
      </c>
      <c r="C146" s="16"/>
      <c r="D146" s="16"/>
      <c r="E146" s="16"/>
      <c r="F146" s="16"/>
      <c r="G146" s="16"/>
      <c r="H146" s="16"/>
      <c r="I146" s="16"/>
      <c r="J146" s="16"/>
    </row>
    <row r="147" spans="1:10" s="13" customFormat="1" ht="27" customHeight="1" x14ac:dyDescent="0.2">
      <c r="A147" s="10" t="s">
        <v>103</v>
      </c>
      <c r="B147" s="14" t="s">
        <v>102</v>
      </c>
      <c r="C147" s="14"/>
      <c r="D147" s="14"/>
      <c r="E147" s="14"/>
      <c r="F147" s="14"/>
      <c r="G147" s="14"/>
      <c r="H147" s="14"/>
      <c r="I147" s="14"/>
      <c r="J147" s="14"/>
    </row>
    <row r="148" spans="1:10" s="13" customFormat="1" ht="27" customHeight="1" x14ac:dyDescent="0.2">
      <c r="A148" s="10"/>
      <c r="B148" s="14" t="s">
        <v>101</v>
      </c>
      <c r="C148" s="14"/>
      <c r="D148" s="14"/>
      <c r="E148" s="14"/>
      <c r="F148" s="14"/>
      <c r="G148" s="14"/>
      <c r="H148" s="14"/>
      <c r="I148" s="14"/>
      <c r="J148" s="14"/>
    </row>
    <row r="149" spans="1:10" s="11" customFormat="1" ht="40.5" customHeight="1" x14ac:dyDescent="0.2">
      <c r="A149" s="10"/>
      <c r="B149" s="12" t="s">
        <v>100</v>
      </c>
      <c r="C149" s="12"/>
      <c r="D149" s="12"/>
      <c r="E149" s="12"/>
      <c r="F149" s="12"/>
      <c r="G149" s="12"/>
      <c r="H149" s="12"/>
      <c r="I149" s="12"/>
      <c r="J149" s="12"/>
    </row>
    <row r="150" spans="1:10" ht="18" customHeight="1" x14ac:dyDescent="0.2"/>
  </sheetData>
  <sheetProtection selectLockedCells="1" selectUnlockedCells="1"/>
  <mergeCells count="280">
    <mergeCell ref="B135:E135"/>
    <mergeCell ref="F135:J135"/>
    <mergeCell ref="B122:E122"/>
    <mergeCell ref="F122:J122"/>
    <mergeCell ref="B148:J148"/>
    <mergeCell ref="B138:E138"/>
    <mergeCell ref="B130:E130"/>
    <mergeCell ref="F130:J130"/>
    <mergeCell ref="B119:E119"/>
    <mergeCell ref="F119:J119"/>
    <mergeCell ref="B123:E123"/>
    <mergeCell ref="F123:J123"/>
    <mergeCell ref="B126:E126"/>
    <mergeCell ref="F126:J126"/>
    <mergeCell ref="B136:E136"/>
    <mergeCell ref="F136:J136"/>
    <mergeCell ref="B137:E137"/>
    <mergeCell ref="F137:J137"/>
    <mergeCell ref="B141:E141"/>
    <mergeCell ref="F141:J141"/>
    <mergeCell ref="F138:J138"/>
    <mergeCell ref="B139:E139"/>
    <mergeCell ref="F139:J139"/>
    <mergeCell ref="B140:E140"/>
    <mergeCell ref="F140:J140"/>
    <mergeCell ref="B145:J145"/>
    <mergeCell ref="B142:E142"/>
    <mergeCell ref="F142:J142"/>
    <mergeCell ref="B106:E106"/>
    <mergeCell ref="F106:J106"/>
    <mergeCell ref="B104:E104"/>
    <mergeCell ref="B95:E95"/>
    <mergeCell ref="F95:J95"/>
    <mergeCell ref="B149:J149"/>
    <mergeCell ref="B132:E132"/>
    <mergeCell ref="F132:J132"/>
    <mergeCell ref="B127:E127"/>
    <mergeCell ref="F127:J127"/>
    <mergeCell ref="B90:E90"/>
    <mergeCell ref="F90:J90"/>
    <mergeCell ref="B105:E105"/>
    <mergeCell ref="F105:J105"/>
    <mergeCell ref="B96:E96"/>
    <mergeCell ref="F96:J96"/>
    <mergeCell ref="B85:E85"/>
    <mergeCell ref="F85:J85"/>
    <mergeCell ref="B92:E92"/>
    <mergeCell ref="F92:J92"/>
    <mergeCell ref="B93:E93"/>
    <mergeCell ref="F93:J93"/>
    <mergeCell ref="B86:E86"/>
    <mergeCell ref="F86:J86"/>
    <mergeCell ref="B87:E87"/>
    <mergeCell ref="F87:J87"/>
    <mergeCell ref="B88:E88"/>
    <mergeCell ref="F88:J88"/>
    <mergeCell ref="B78:E78"/>
    <mergeCell ref="F78:J78"/>
    <mergeCell ref="B79:E79"/>
    <mergeCell ref="F79:J79"/>
    <mergeCell ref="B80:E80"/>
    <mergeCell ref="F80:J80"/>
    <mergeCell ref="B84:E84"/>
    <mergeCell ref="F84:J84"/>
    <mergeCell ref="B81:E81"/>
    <mergeCell ref="F81:J81"/>
    <mergeCell ref="B82:E82"/>
    <mergeCell ref="F82:J82"/>
    <mergeCell ref="B83:E83"/>
    <mergeCell ref="F83:J83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  <mergeCell ref="B35:E35"/>
    <mergeCell ref="F35:J35"/>
    <mergeCell ref="B24:E24"/>
    <mergeCell ref="F24:J24"/>
    <mergeCell ref="B25:E25"/>
    <mergeCell ref="F25:J25"/>
    <mergeCell ref="B26:E26"/>
    <mergeCell ref="F26:J26"/>
    <mergeCell ref="B27:E27"/>
    <mergeCell ref="F27:J27"/>
    <mergeCell ref="B28:E28"/>
    <mergeCell ref="F28:J28"/>
    <mergeCell ref="B29:E29"/>
    <mergeCell ref="F29:J29"/>
    <mergeCell ref="B8:E8"/>
    <mergeCell ref="B1:J1"/>
    <mergeCell ref="F2:J2"/>
    <mergeCell ref="B4:J4"/>
    <mergeCell ref="B5:E5"/>
    <mergeCell ref="F5:J5"/>
    <mergeCell ref="B6:E6"/>
    <mergeCell ref="B7:E7"/>
    <mergeCell ref="F7:J7"/>
    <mergeCell ref="B3:E3"/>
    <mergeCell ref="B102:E102"/>
    <mergeCell ref="F102:J102"/>
    <mergeCell ref="B9:E9"/>
    <mergeCell ref="B10:E10"/>
    <mergeCell ref="B13:E13"/>
    <mergeCell ref="F13:J13"/>
    <mergeCell ref="B11:E11"/>
    <mergeCell ref="B12:E12"/>
    <mergeCell ref="F12:J12"/>
    <mergeCell ref="F19:J19"/>
    <mergeCell ref="B100:E100"/>
    <mergeCell ref="F100:J100"/>
    <mergeCell ref="B98:E98"/>
    <mergeCell ref="F98:J98"/>
    <mergeCell ref="B101:E101"/>
    <mergeCell ref="F101:J101"/>
    <mergeCell ref="B97:E97"/>
    <mergeCell ref="F97:J97"/>
    <mergeCell ref="B89:E89"/>
    <mergeCell ref="F89:J89"/>
    <mergeCell ref="B99:E99"/>
    <mergeCell ref="F99:J99"/>
    <mergeCell ref="B94:E94"/>
    <mergeCell ref="F94:J94"/>
    <mergeCell ref="B91:E91"/>
    <mergeCell ref="F91:J91"/>
    <mergeCell ref="B14:E14"/>
    <mergeCell ref="F14:J14"/>
    <mergeCell ref="B17:E17"/>
    <mergeCell ref="F17:J17"/>
    <mergeCell ref="B18:E18"/>
    <mergeCell ref="F18:J18"/>
    <mergeCell ref="B15:E15"/>
    <mergeCell ref="F15:J15"/>
    <mergeCell ref="F21:J21"/>
    <mergeCell ref="B22:E22"/>
    <mergeCell ref="F22:J22"/>
    <mergeCell ref="B23:E23"/>
    <mergeCell ref="F23:J23"/>
    <mergeCell ref="B19:E19"/>
    <mergeCell ref="B20:E20"/>
    <mergeCell ref="F20:J20"/>
    <mergeCell ref="B21:E21"/>
    <mergeCell ref="B16:E16"/>
    <mergeCell ref="F16:J16"/>
    <mergeCell ref="B117:E117"/>
    <mergeCell ref="F117:J117"/>
    <mergeCell ref="B121:E121"/>
    <mergeCell ref="F121:J121"/>
    <mergeCell ref="B113:E113"/>
    <mergeCell ref="F113:J113"/>
    <mergeCell ref="B120:E120"/>
    <mergeCell ref="F116:J116"/>
    <mergeCell ref="F111:J111"/>
    <mergeCell ref="B108:E108"/>
    <mergeCell ref="F108:J108"/>
    <mergeCell ref="B129:E129"/>
    <mergeCell ref="F129:J129"/>
    <mergeCell ref="B118:E118"/>
    <mergeCell ref="B112:E112"/>
    <mergeCell ref="F112:J112"/>
    <mergeCell ref="B124:E124"/>
    <mergeCell ref="F124:J124"/>
    <mergeCell ref="B134:E134"/>
    <mergeCell ref="F114:J114"/>
    <mergeCell ref="F115:J115"/>
    <mergeCell ref="B116:E116"/>
    <mergeCell ref="B114:E114"/>
    <mergeCell ref="B115:E115"/>
    <mergeCell ref="B125:E125"/>
    <mergeCell ref="F125:J125"/>
    <mergeCell ref="F134:J134"/>
    <mergeCell ref="B111:E111"/>
    <mergeCell ref="B146:J146"/>
    <mergeCell ref="B143:E143"/>
    <mergeCell ref="F143:J143"/>
    <mergeCell ref="B128:E128"/>
    <mergeCell ref="F128:J128"/>
    <mergeCell ref="B131:E131"/>
    <mergeCell ref="F131:J131"/>
    <mergeCell ref="B133:E133"/>
    <mergeCell ref="F133:J133"/>
    <mergeCell ref="B147:J147"/>
    <mergeCell ref="F118:J118"/>
    <mergeCell ref="B109:E109"/>
    <mergeCell ref="F109:J109"/>
    <mergeCell ref="B103:E103"/>
    <mergeCell ref="F103:J103"/>
    <mergeCell ref="B107:E107"/>
    <mergeCell ref="F107:J107"/>
    <mergeCell ref="B110:E110"/>
    <mergeCell ref="F110:J110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0.710937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58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40780.799999999996</v>
      </c>
      <c r="G8" s="98">
        <f>H8*1.1</f>
        <v>37382.400000000001</v>
      </c>
      <c r="H8" s="98">
        <v>33984</v>
      </c>
      <c r="I8" s="98">
        <f>H8*0.75</f>
        <v>25488</v>
      </c>
      <c r="J8" s="98">
        <f>H8*0.5</f>
        <v>16992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57888</v>
      </c>
      <c r="G9" s="96">
        <f>H9*1.1</f>
        <v>53064.000000000007</v>
      </c>
      <c r="H9" s="96">
        <v>48240</v>
      </c>
      <c r="I9" s="96">
        <f>H9*0.75</f>
        <v>36180</v>
      </c>
      <c r="J9" s="96">
        <f>H9*0.5</f>
        <v>24120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52704</v>
      </c>
      <c r="G10" s="96">
        <f>H10*1.1</f>
        <v>48312.000000000007</v>
      </c>
      <c r="H10" s="96">
        <v>43920</v>
      </c>
      <c r="I10" s="96">
        <f>H10*0.75</f>
        <v>32940</v>
      </c>
      <c r="J10" s="96">
        <f>H10*0.5</f>
        <v>21960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74304</v>
      </c>
      <c r="G11" s="94">
        <f>H11*1.1</f>
        <v>68112</v>
      </c>
      <c r="H11" s="94">
        <v>61920</v>
      </c>
      <c r="I11" s="94">
        <f>H11*0.75</f>
        <v>46440</v>
      </c>
      <c r="J11" s="94">
        <f>H11*0.5</f>
        <v>30960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6048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8640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1080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1512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1800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2520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7092 до 283680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7092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14184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21276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28368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35460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42552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49644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56736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63828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70920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78012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85104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92196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99288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106380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113472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120564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127656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134748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141840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14184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28368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42552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56736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70920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85104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99288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113472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127656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141840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156024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170208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184392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198576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212760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226944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241128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255312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269496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283680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7812 до 152478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7812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12060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17730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24822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31914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39006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46098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53190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60282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67374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74466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81558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88650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95742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102834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109926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117018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124110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131202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138294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145386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152478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1800 до 26208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5688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8496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2484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12060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6048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8496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1800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1800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3600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5400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26208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5688 до 113976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21240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2124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33984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21960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33134.400000000001</v>
      </c>
      <c r="G104" s="172">
        <f>H104*1.1</f>
        <v>30373.200000000001</v>
      </c>
      <c r="H104" s="172">
        <v>27612</v>
      </c>
      <c r="I104" s="172">
        <f>H104*0.75</f>
        <v>20709</v>
      </c>
      <c r="J104" s="171">
        <f>H104*0.5</f>
        <v>13806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15228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16380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33984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33264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39916.800000000003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26208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21240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51696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5688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27612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21240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113976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21960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48240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30960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46656</v>
      </c>
      <c r="G120" s="172">
        <f>H120*1.1</f>
        <v>42768</v>
      </c>
      <c r="H120" s="172">
        <v>38880</v>
      </c>
      <c r="I120" s="172">
        <f>H120*0.75</f>
        <v>29160</v>
      </c>
      <c r="J120" s="171">
        <f>H120*0.5</f>
        <v>19440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21600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23040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48240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46800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56160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36720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30240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72720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8640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159840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30960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16992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34344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42840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720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25488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51336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64440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1440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31" t="s">
        <v>106</v>
      </c>
      <c r="C142" s="30"/>
      <c r="D142" s="30"/>
      <c r="E142" s="29"/>
      <c r="F142" s="28"/>
      <c r="G142" s="27"/>
      <c r="H142" s="27"/>
      <c r="I142" s="27"/>
      <c r="J142" s="26"/>
    </row>
    <row r="143" spans="1:10" ht="24" thickBot="1" x14ac:dyDescent="0.25">
      <c r="A143" s="10"/>
      <c r="B143" s="25"/>
      <c r="C143" s="24"/>
      <c r="D143" s="24"/>
      <c r="E143" s="23"/>
      <c r="F143" s="22"/>
      <c r="G143" s="21"/>
      <c r="H143" s="21"/>
      <c r="I143" s="21"/>
      <c r="J143" s="20"/>
    </row>
    <row r="144" spans="1:10" ht="23.25" x14ac:dyDescent="0.2">
      <c r="A144" s="10"/>
      <c r="B144" s="19"/>
      <c r="C144" s="18"/>
      <c r="D144" s="18"/>
      <c r="E144" s="18"/>
      <c r="F144" s="17"/>
      <c r="G144" s="17"/>
      <c r="H144" s="17"/>
      <c r="I144" s="17"/>
      <c r="J144" s="17"/>
    </row>
    <row r="145" spans="1:10" ht="56.25" customHeight="1" x14ac:dyDescent="0.2">
      <c r="A145" s="10"/>
      <c r="B145" s="16" t="s">
        <v>276</v>
      </c>
      <c r="C145" s="16"/>
      <c r="D145" s="16"/>
      <c r="E145" s="16"/>
      <c r="F145" s="16"/>
      <c r="G145" s="16"/>
      <c r="H145" s="16"/>
      <c r="I145" s="16"/>
      <c r="J145" s="16"/>
    </row>
    <row r="146" spans="1:10" ht="41.25" customHeight="1" x14ac:dyDescent="0.2">
      <c r="A146" s="10"/>
      <c r="B146" s="16" t="s">
        <v>104</v>
      </c>
      <c r="C146" s="16"/>
      <c r="D146" s="16"/>
      <c r="E146" s="16"/>
      <c r="F146" s="16"/>
      <c r="G146" s="16"/>
      <c r="H146" s="16"/>
      <c r="I146" s="16"/>
      <c r="J146" s="16"/>
    </row>
    <row r="147" spans="1:10" ht="21" x14ac:dyDescent="0.2">
      <c r="A147" s="10" t="s">
        <v>103</v>
      </c>
      <c r="B147" s="14" t="s">
        <v>368</v>
      </c>
      <c r="C147" s="14"/>
      <c r="D147" s="14"/>
      <c r="E147" s="14"/>
      <c r="F147" s="14"/>
      <c r="G147" s="14"/>
      <c r="H147" s="14"/>
      <c r="I147" s="14"/>
      <c r="J147" s="14"/>
    </row>
    <row r="148" spans="1:10" ht="21" x14ac:dyDescent="0.2">
      <c r="A148" s="10"/>
      <c r="B148" s="14" t="s">
        <v>311</v>
      </c>
      <c r="C148" s="14"/>
      <c r="D148" s="14"/>
      <c r="E148" s="14"/>
      <c r="F148" s="14"/>
      <c r="G148" s="14"/>
      <c r="H148" s="14"/>
      <c r="I148" s="14"/>
      <c r="J148" s="14"/>
    </row>
    <row r="149" spans="1:10" ht="42" customHeight="1" x14ac:dyDescent="0.2">
      <c r="A149" s="10"/>
      <c r="B149" s="12" t="s">
        <v>100</v>
      </c>
      <c r="C149" s="12"/>
      <c r="D149" s="12"/>
      <c r="E149" s="12"/>
      <c r="F149" s="12"/>
      <c r="G149" s="12"/>
      <c r="H149" s="12"/>
      <c r="I149" s="12"/>
      <c r="J149" s="12"/>
    </row>
    <row r="150" spans="1:10" ht="21" x14ac:dyDescent="0.2">
      <c r="A150" s="10"/>
    </row>
  </sheetData>
  <sheetProtection selectLockedCells="1" selectUnlockedCells="1"/>
  <mergeCells count="280">
    <mergeCell ref="B143:E143"/>
    <mergeCell ref="F143:J143"/>
    <mergeCell ref="B145:J145"/>
    <mergeCell ref="B137:E137"/>
    <mergeCell ref="F137:J137"/>
    <mergeCell ref="B140:E140"/>
    <mergeCell ref="F140:J140"/>
    <mergeCell ref="B141:E141"/>
    <mergeCell ref="F141:J141"/>
    <mergeCell ref="B142:E142"/>
    <mergeCell ref="F142:J142"/>
    <mergeCell ref="B146:J146"/>
    <mergeCell ref="B147:J147"/>
    <mergeCell ref="B148:J148"/>
    <mergeCell ref="B149:J149"/>
    <mergeCell ref="B6:E6"/>
    <mergeCell ref="B7:E7"/>
    <mergeCell ref="F7:J7"/>
    <mergeCell ref="F13:J13"/>
    <mergeCell ref="F14:J14"/>
    <mergeCell ref="F16:J16"/>
    <mergeCell ref="B139:E139"/>
    <mergeCell ref="F139:J139"/>
    <mergeCell ref="B138:E138"/>
    <mergeCell ref="F138:J138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F109:J109"/>
    <mergeCell ref="B111:E111"/>
    <mergeCell ref="F111:J111"/>
    <mergeCell ref="B112:E112"/>
    <mergeCell ref="B113:E113"/>
    <mergeCell ref="F113:J113"/>
    <mergeCell ref="F112:J112"/>
    <mergeCell ref="B104:E104"/>
    <mergeCell ref="B107:E107"/>
    <mergeCell ref="F107:J107"/>
    <mergeCell ref="B114:E114"/>
    <mergeCell ref="F114:J114"/>
    <mergeCell ref="B115:E115"/>
    <mergeCell ref="F115:J115"/>
    <mergeCell ref="B110:E110"/>
    <mergeCell ref="F110:J110"/>
    <mergeCell ref="B109:E109"/>
    <mergeCell ref="B100:E100"/>
    <mergeCell ref="F100:J100"/>
    <mergeCell ref="B102:E102"/>
    <mergeCell ref="F102:J102"/>
    <mergeCell ref="B103:E103"/>
    <mergeCell ref="F103:J103"/>
    <mergeCell ref="B105:E105"/>
    <mergeCell ref="F105:J105"/>
    <mergeCell ref="B106:E106"/>
    <mergeCell ref="F106:J106"/>
    <mergeCell ref="B108:E108"/>
    <mergeCell ref="F108:J108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98:E98"/>
    <mergeCell ref="F98:J98"/>
    <mergeCell ref="B99:E99"/>
    <mergeCell ref="F99:J99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26:E26"/>
    <mergeCell ref="F26:J26"/>
    <mergeCell ref="B27:E27"/>
    <mergeCell ref="F27:J27"/>
    <mergeCell ref="B28:E28"/>
    <mergeCell ref="B29:E29"/>
    <mergeCell ref="F28:J28"/>
    <mergeCell ref="F29:J29"/>
    <mergeCell ref="B30:E30"/>
    <mergeCell ref="F30:J30"/>
    <mergeCell ref="B31:E31"/>
    <mergeCell ref="F31:J31"/>
    <mergeCell ref="B32:E32"/>
    <mergeCell ref="F32:J32"/>
    <mergeCell ref="B24:E24"/>
    <mergeCell ref="B25:E25"/>
    <mergeCell ref="F25:J25"/>
    <mergeCell ref="B18:E18"/>
    <mergeCell ref="B19:E19"/>
    <mergeCell ref="B20:E20"/>
    <mergeCell ref="F20:J20"/>
    <mergeCell ref="B21:E21"/>
    <mergeCell ref="F21:J21"/>
    <mergeCell ref="F24:J24"/>
    <mergeCell ref="F12:J12"/>
    <mergeCell ref="B13:E13"/>
    <mergeCell ref="B12:E12"/>
    <mergeCell ref="B22:E22"/>
    <mergeCell ref="F22:J22"/>
    <mergeCell ref="B23:E23"/>
    <mergeCell ref="F18:J18"/>
    <mergeCell ref="F19:J19"/>
    <mergeCell ref="F23:J23"/>
    <mergeCell ref="B16:E16"/>
    <mergeCell ref="B17:E17"/>
    <mergeCell ref="F17:J17"/>
    <mergeCell ref="B8:E8"/>
    <mergeCell ref="B9:E9"/>
    <mergeCell ref="B14:E14"/>
    <mergeCell ref="B15:E15"/>
    <mergeCell ref="F15:J15"/>
    <mergeCell ref="B10:E10"/>
    <mergeCell ref="B11:E11"/>
    <mergeCell ref="B1:J1"/>
    <mergeCell ref="F2:J2"/>
    <mergeCell ref="B4:J4"/>
    <mergeCell ref="B5:E5"/>
    <mergeCell ref="F5:J5"/>
    <mergeCell ref="B3:E3"/>
    <mergeCell ref="B116:E116"/>
    <mergeCell ref="F116:J116"/>
    <mergeCell ref="B120:E120"/>
    <mergeCell ref="B117:E117"/>
    <mergeCell ref="F117:J117"/>
    <mergeCell ref="B118:E118"/>
    <mergeCell ref="F118:J118"/>
    <mergeCell ref="B119:E119"/>
    <mergeCell ref="F119:J119"/>
    <mergeCell ref="B125:E125"/>
    <mergeCell ref="B127:E127"/>
    <mergeCell ref="B128:E128"/>
    <mergeCell ref="F123:J123"/>
    <mergeCell ref="B123:E123"/>
    <mergeCell ref="B126:E126"/>
    <mergeCell ref="F126:J126"/>
    <mergeCell ref="F124:J124"/>
    <mergeCell ref="F125:J125"/>
    <mergeCell ref="F127:J127"/>
    <mergeCell ref="B129:E129"/>
    <mergeCell ref="F129:J129"/>
    <mergeCell ref="B130:E130"/>
    <mergeCell ref="F130:J130"/>
    <mergeCell ref="B121:E121"/>
    <mergeCell ref="F121:J121"/>
    <mergeCell ref="B122:E122"/>
    <mergeCell ref="F122:J122"/>
    <mergeCell ref="B124:E124"/>
    <mergeCell ref="F128:J128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43.285156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57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34128</v>
      </c>
      <c r="G8" s="98">
        <f>H8*1.1</f>
        <v>31284.000000000004</v>
      </c>
      <c r="H8" s="98">
        <v>28440</v>
      </c>
      <c r="I8" s="98">
        <f>H8*0.75</f>
        <v>21330</v>
      </c>
      <c r="J8" s="98">
        <f>H8*0.5</f>
        <v>14220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48384</v>
      </c>
      <c r="G9" s="96">
        <f>H9*1.1</f>
        <v>44352</v>
      </c>
      <c r="H9" s="96">
        <v>40320</v>
      </c>
      <c r="I9" s="96">
        <f>H9*0.75</f>
        <v>30240</v>
      </c>
      <c r="J9" s="96">
        <f>H9*0.5</f>
        <v>20160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37411.199999999997</v>
      </c>
      <c r="G10" s="96">
        <f>H10*1.1</f>
        <v>34293.600000000006</v>
      </c>
      <c r="H10" s="96">
        <v>31176</v>
      </c>
      <c r="I10" s="96">
        <f>H10*0.75</f>
        <v>23382</v>
      </c>
      <c r="J10" s="96">
        <f>H10*0.5</f>
        <v>15588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52704</v>
      </c>
      <c r="G11" s="94">
        <f>H11*1.1</f>
        <v>48312.000000000007</v>
      </c>
      <c r="H11" s="94">
        <v>43920</v>
      </c>
      <c r="I11" s="94">
        <f>H11*0.75</f>
        <v>32940</v>
      </c>
      <c r="J11" s="94">
        <f>H11*0.5</f>
        <v>21960</v>
      </c>
    </row>
    <row r="12" spans="1:10" ht="24" customHeight="1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5508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7920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24"/>
      <c r="D15" s="24"/>
      <c r="E15" s="23"/>
      <c r="F15" s="22"/>
      <c r="G15" s="21"/>
      <c r="H15" s="21"/>
      <c r="I15" s="21"/>
      <c r="J15" s="20"/>
    </row>
    <row r="16" spans="1:10" ht="36" customHeight="1" thickBot="1" x14ac:dyDescent="0.25">
      <c r="A16" s="10"/>
      <c r="B16" s="91" t="s">
        <v>227</v>
      </c>
      <c r="C16" s="90"/>
      <c r="D16" s="90"/>
      <c r="E16" s="89"/>
      <c r="F16" s="88" t="str">
        <f>"Цена от "&amp;MIN(F17:F54)&amp;" до "&amp;MAX(F17:F54)</f>
        <v>Цена от 10440 до 91080</v>
      </c>
      <c r="G16" s="87"/>
      <c r="H16" s="87"/>
      <c r="I16" s="87"/>
      <c r="J16" s="86"/>
    </row>
    <row r="17" spans="1:10" ht="36" customHeight="1" outlineLevel="1" x14ac:dyDescent="0.2">
      <c r="A17" s="10"/>
      <c r="B17" s="65" t="s">
        <v>225</v>
      </c>
      <c r="C17" s="79"/>
      <c r="D17" s="79"/>
      <c r="E17" s="35"/>
      <c r="F17" s="46">
        <v>10440</v>
      </c>
      <c r="G17" s="45"/>
      <c r="H17" s="45"/>
      <c r="I17" s="45"/>
      <c r="J17" s="44"/>
    </row>
    <row r="18" spans="1:10" ht="36" customHeight="1" outlineLevel="1" x14ac:dyDescent="0.2">
      <c r="A18" s="10"/>
      <c r="B18" s="65" t="s">
        <v>224</v>
      </c>
      <c r="C18" s="79"/>
      <c r="D18" s="79"/>
      <c r="E18" s="35"/>
      <c r="F18" s="46">
        <v>14040</v>
      </c>
      <c r="G18" s="45"/>
      <c r="H18" s="45"/>
      <c r="I18" s="45"/>
      <c r="J18" s="44"/>
    </row>
    <row r="19" spans="1:10" ht="36" customHeight="1" outlineLevel="1" x14ac:dyDescent="0.2">
      <c r="A19" s="10"/>
      <c r="B19" s="65" t="s">
        <v>223</v>
      </c>
      <c r="C19" s="79"/>
      <c r="D19" s="79"/>
      <c r="E19" s="35"/>
      <c r="F19" s="46">
        <v>17640</v>
      </c>
      <c r="G19" s="45"/>
      <c r="H19" s="45"/>
      <c r="I19" s="45"/>
      <c r="J19" s="44"/>
    </row>
    <row r="20" spans="1:10" ht="36" customHeight="1" outlineLevel="1" x14ac:dyDescent="0.2">
      <c r="A20" s="10"/>
      <c r="B20" s="65" t="s">
        <v>222</v>
      </c>
      <c r="C20" s="79"/>
      <c r="D20" s="79"/>
      <c r="E20" s="35"/>
      <c r="F20" s="46">
        <v>21240</v>
      </c>
      <c r="G20" s="45"/>
      <c r="H20" s="45"/>
      <c r="I20" s="45"/>
      <c r="J20" s="44"/>
    </row>
    <row r="21" spans="1:10" ht="36" customHeight="1" outlineLevel="1" x14ac:dyDescent="0.2">
      <c r="A21" s="10"/>
      <c r="B21" s="65" t="s">
        <v>221</v>
      </c>
      <c r="C21" s="79"/>
      <c r="D21" s="79"/>
      <c r="E21" s="35"/>
      <c r="F21" s="46">
        <v>24840</v>
      </c>
      <c r="G21" s="45"/>
      <c r="H21" s="45"/>
      <c r="I21" s="45"/>
      <c r="J21" s="44"/>
    </row>
    <row r="22" spans="1:10" ht="36" customHeight="1" outlineLevel="1" x14ac:dyDescent="0.2">
      <c r="A22" s="10"/>
      <c r="B22" s="65" t="s">
        <v>220</v>
      </c>
      <c r="C22" s="79"/>
      <c r="D22" s="79"/>
      <c r="E22" s="35"/>
      <c r="F22" s="46">
        <v>28440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219</v>
      </c>
      <c r="C23" s="79"/>
      <c r="D23" s="79"/>
      <c r="E23" s="35"/>
      <c r="F23" s="46">
        <v>32040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218</v>
      </c>
      <c r="C24" s="79"/>
      <c r="D24" s="79"/>
      <c r="E24" s="35"/>
      <c r="F24" s="46">
        <v>35640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217</v>
      </c>
      <c r="C25" s="79"/>
      <c r="D25" s="79"/>
      <c r="E25" s="35"/>
      <c r="F25" s="46">
        <v>39240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216</v>
      </c>
      <c r="C26" s="79"/>
      <c r="D26" s="79"/>
      <c r="E26" s="35"/>
      <c r="F26" s="46">
        <v>42840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215</v>
      </c>
      <c r="C27" s="79"/>
      <c r="D27" s="79"/>
      <c r="E27" s="35"/>
      <c r="F27" s="46">
        <v>46440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214</v>
      </c>
      <c r="C28" s="79"/>
      <c r="D28" s="79"/>
      <c r="E28" s="35"/>
      <c r="F28" s="46">
        <v>50040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213</v>
      </c>
      <c r="C29" s="79"/>
      <c r="D29" s="79"/>
      <c r="E29" s="35"/>
      <c r="F29" s="46">
        <v>53640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212</v>
      </c>
      <c r="C30" s="79"/>
      <c r="D30" s="79"/>
      <c r="E30" s="35"/>
      <c r="F30" s="46">
        <v>57240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211</v>
      </c>
      <c r="C31" s="79"/>
      <c r="D31" s="79"/>
      <c r="E31" s="35"/>
      <c r="F31" s="46">
        <v>60840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210</v>
      </c>
      <c r="C32" s="79"/>
      <c r="D32" s="79"/>
      <c r="E32" s="35"/>
      <c r="F32" s="46">
        <v>64440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209</v>
      </c>
      <c r="C33" s="79"/>
      <c r="D33" s="79"/>
      <c r="E33" s="35"/>
      <c r="F33" s="46">
        <v>68040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208</v>
      </c>
      <c r="C34" s="79"/>
      <c r="D34" s="79"/>
      <c r="E34" s="35"/>
      <c r="F34" s="46">
        <v>71640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207</v>
      </c>
      <c r="C35" s="79"/>
      <c r="D35" s="79"/>
      <c r="E35" s="35"/>
      <c r="F35" s="46">
        <v>75240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205</v>
      </c>
      <c r="C36" s="79"/>
      <c r="D36" s="79"/>
      <c r="E36" s="35"/>
      <c r="F36" s="46">
        <v>13320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204</v>
      </c>
      <c r="C37" s="79"/>
      <c r="D37" s="79"/>
      <c r="E37" s="35"/>
      <c r="F37" s="46">
        <v>17640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203</v>
      </c>
      <c r="C38" s="79"/>
      <c r="D38" s="79"/>
      <c r="E38" s="35"/>
      <c r="F38" s="46">
        <v>21960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202</v>
      </c>
      <c r="C39" s="79"/>
      <c r="D39" s="79"/>
      <c r="E39" s="35"/>
      <c r="F39" s="46">
        <v>26280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201</v>
      </c>
      <c r="C40" s="79"/>
      <c r="D40" s="79"/>
      <c r="E40" s="35"/>
      <c r="F40" s="46">
        <v>30600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200</v>
      </c>
      <c r="C41" s="79"/>
      <c r="D41" s="79"/>
      <c r="E41" s="35"/>
      <c r="F41" s="46">
        <v>34920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199</v>
      </c>
      <c r="C42" s="79"/>
      <c r="D42" s="79"/>
      <c r="E42" s="35"/>
      <c r="F42" s="46">
        <v>39240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198</v>
      </c>
      <c r="C43" s="79"/>
      <c r="D43" s="79"/>
      <c r="E43" s="35"/>
      <c r="F43" s="46">
        <v>43560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197</v>
      </c>
      <c r="C44" s="79"/>
      <c r="D44" s="79"/>
      <c r="E44" s="35"/>
      <c r="F44" s="46">
        <v>47880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196</v>
      </c>
      <c r="C45" s="79"/>
      <c r="D45" s="79"/>
      <c r="E45" s="35"/>
      <c r="F45" s="46">
        <v>52200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195</v>
      </c>
      <c r="C46" s="79"/>
      <c r="D46" s="79"/>
      <c r="E46" s="35"/>
      <c r="F46" s="46">
        <v>56520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194</v>
      </c>
      <c r="C47" s="79"/>
      <c r="D47" s="79"/>
      <c r="E47" s="35"/>
      <c r="F47" s="46">
        <v>60840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193</v>
      </c>
      <c r="C48" s="79"/>
      <c r="D48" s="79"/>
      <c r="E48" s="35"/>
      <c r="F48" s="46">
        <v>65160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192</v>
      </c>
      <c r="C49" s="79"/>
      <c r="D49" s="79"/>
      <c r="E49" s="35"/>
      <c r="F49" s="46">
        <v>69480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191</v>
      </c>
      <c r="C50" s="79"/>
      <c r="D50" s="79"/>
      <c r="E50" s="35"/>
      <c r="F50" s="46">
        <v>73800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190</v>
      </c>
      <c r="C51" s="79"/>
      <c r="D51" s="79"/>
      <c r="E51" s="35"/>
      <c r="F51" s="46">
        <v>78120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189</v>
      </c>
      <c r="C52" s="79"/>
      <c r="D52" s="79"/>
      <c r="E52" s="35"/>
      <c r="F52" s="46">
        <v>82440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188</v>
      </c>
      <c r="C53" s="79"/>
      <c r="D53" s="79"/>
      <c r="E53" s="35"/>
      <c r="F53" s="46">
        <v>86760</v>
      </c>
      <c r="G53" s="45"/>
      <c r="H53" s="45"/>
      <c r="I53" s="45"/>
      <c r="J53" s="44"/>
    </row>
    <row r="54" spans="1:10" ht="36" customHeight="1" outlineLevel="1" thickBot="1" x14ac:dyDescent="0.25">
      <c r="A54" s="10"/>
      <c r="B54" s="65" t="s">
        <v>187</v>
      </c>
      <c r="C54" s="79"/>
      <c r="D54" s="79"/>
      <c r="E54" s="35"/>
      <c r="F54" s="46">
        <v>91080</v>
      </c>
      <c r="G54" s="45"/>
      <c r="H54" s="45"/>
      <c r="I54" s="45"/>
      <c r="J54" s="44"/>
    </row>
    <row r="55" spans="1:10" ht="36" customHeight="1" thickBot="1" x14ac:dyDescent="0.25">
      <c r="A55" s="10"/>
      <c r="B55" s="78" t="s">
        <v>186</v>
      </c>
      <c r="C55" s="77"/>
      <c r="D55" s="77"/>
      <c r="E55" s="76"/>
      <c r="F55" s="75" t="str">
        <f>"Цена от "&amp;MIN(F56:F77)&amp;" до "&amp;MAX(F56:F77)</f>
        <v>Цена от 3204 до 87120</v>
      </c>
      <c r="G55" s="74"/>
      <c r="H55" s="74"/>
      <c r="I55" s="74"/>
      <c r="J55" s="73"/>
    </row>
    <row r="56" spans="1:10" ht="36" customHeight="1" outlineLevel="1" x14ac:dyDescent="0.2">
      <c r="A56" s="10"/>
      <c r="B56" s="85" t="s">
        <v>185</v>
      </c>
      <c r="C56" s="84"/>
      <c r="D56" s="84"/>
      <c r="E56" s="83"/>
      <c r="F56" s="82">
        <v>3204</v>
      </c>
      <c r="G56" s="81"/>
      <c r="H56" s="81"/>
      <c r="I56" s="81"/>
      <c r="J56" s="80"/>
    </row>
    <row r="57" spans="1:10" ht="36" customHeight="1" outlineLevel="1" x14ac:dyDescent="0.2">
      <c r="A57" s="10"/>
      <c r="B57" s="65" t="s">
        <v>184</v>
      </c>
      <c r="C57" s="79"/>
      <c r="D57" s="79"/>
      <c r="E57" s="35"/>
      <c r="F57" s="46">
        <v>6732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183</v>
      </c>
      <c r="C58" s="79"/>
      <c r="D58" s="79"/>
      <c r="E58" s="35"/>
      <c r="F58" s="46">
        <v>11880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182</v>
      </c>
      <c r="C59" s="79"/>
      <c r="D59" s="79"/>
      <c r="E59" s="35"/>
      <c r="F59" s="46">
        <v>15840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181</v>
      </c>
      <c r="C60" s="79"/>
      <c r="D60" s="79"/>
      <c r="E60" s="35"/>
      <c r="F60" s="46">
        <v>19800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180</v>
      </c>
      <c r="C61" s="79"/>
      <c r="D61" s="79"/>
      <c r="E61" s="35"/>
      <c r="F61" s="46">
        <v>23760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179</v>
      </c>
      <c r="C62" s="79"/>
      <c r="D62" s="79"/>
      <c r="E62" s="35"/>
      <c r="F62" s="46">
        <v>27720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178</v>
      </c>
      <c r="C63" s="79"/>
      <c r="D63" s="79"/>
      <c r="E63" s="35"/>
      <c r="F63" s="46">
        <v>31680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177</v>
      </c>
      <c r="C64" s="79"/>
      <c r="D64" s="79"/>
      <c r="E64" s="35"/>
      <c r="F64" s="46">
        <v>35640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176</v>
      </c>
      <c r="C65" s="79"/>
      <c r="D65" s="79"/>
      <c r="E65" s="35"/>
      <c r="F65" s="46">
        <v>39600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175</v>
      </c>
      <c r="C66" s="79"/>
      <c r="D66" s="79"/>
      <c r="E66" s="35"/>
      <c r="F66" s="46">
        <v>43560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174</v>
      </c>
      <c r="C67" s="79"/>
      <c r="D67" s="79"/>
      <c r="E67" s="35"/>
      <c r="F67" s="46">
        <v>47520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173</v>
      </c>
      <c r="C68" s="79"/>
      <c r="D68" s="79"/>
      <c r="E68" s="35"/>
      <c r="F68" s="46">
        <v>51480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172</v>
      </c>
      <c r="C69" s="79"/>
      <c r="D69" s="79"/>
      <c r="E69" s="35"/>
      <c r="F69" s="46">
        <v>55440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171</v>
      </c>
      <c r="C70" s="79"/>
      <c r="D70" s="79"/>
      <c r="E70" s="35"/>
      <c r="F70" s="46">
        <v>59400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170</v>
      </c>
      <c r="C71" s="79"/>
      <c r="D71" s="79"/>
      <c r="E71" s="35"/>
      <c r="F71" s="46">
        <v>63360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169</v>
      </c>
      <c r="C72" s="79"/>
      <c r="D72" s="79"/>
      <c r="E72" s="35"/>
      <c r="F72" s="46">
        <v>67320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168</v>
      </c>
      <c r="C73" s="79"/>
      <c r="D73" s="79"/>
      <c r="E73" s="35"/>
      <c r="F73" s="46">
        <v>71280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167</v>
      </c>
      <c r="C74" s="79"/>
      <c r="D74" s="79"/>
      <c r="E74" s="35"/>
      <c r="F74" s="46">
        <v>75240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166</v>
      </c>
      <c r="C75" s="79"/>
      <c r="D75" s="79"/>
      <c r="E75" s="35"/>
      <c r="F75" s="46">
        <v>79200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165</v>
      </c>
      <c r="C76" s="79"/>
      <c r="D76" s="79"/>
      <c r="E76" s="35"/>
      <c r="F76" s="46">
        <v>83160</v>
      </c>
      <c r="G76" s="45"/>
      <c r="H76" s="45"/>
      <c r="I76" s="45"/>
      <c r="J76" s="44"/>
    </row>
    <row r="77" spans="1:10" ht="36" customHeight="1" outlineLevel="1" thickBot="1" x14ac:dyDescent="0.25">
      <c r="A77" s="10"/>
      <c r="B77" s="65" t="s">
        <v>164</v>
      </c>
      <c r="C77" s="79"/>
      <c r="D77" s="79"/>
      <c r="E77" s="35"/>
      <c r="F77" s="46">
        <v>87120</v>
      </c>
      <c r="G77" s="45"/>
      <c r="H77" s="45"/>
      <c r="I77" s="45"/>
      <c r="J77" s="44"/>
    </row>
    <row r="78" spans="1:10" ht="36" customHeight="1" thickBot="1" x14ac:dyDescent="0.25">
      <c r="A78" s="10"/>
      <c r="B78" s="78" t="s">
        <v>163</v>
      </c>
      <c r="C78" s="77"/>
      <c r="D78" s="77"/>
      <c r="E78" s="76"/>
      <c r="F78" s="75" t="str">
        <f>"Цена от "&amp;MIN(F79:F89)&amp;" до "&amp;MAX(F79:F89)</f>
        <v>Цена от 936 до 22104</v>
      </c>
      <c r="G78" s="74"/>
      <c r="H78" s="74"/>
      <c r="I78" s="74"/>
      <c r="J78" s="73"/>
    </row>
    <row r="79" spans="1:10" ht="36" customHeight="1" x14ac:dyDescent="0.2">
      <c r="A79" s="10"/>
      <c r="B79" s="37" t="s">
        <v>162</v>
      </c>
      <c r="C79" s="36"/>
      <c r="D79" s="36"/>
      <c r="E79" s="35"/>
      <c r="F79" s="46">
        <v>4104</v>
      </c>
      <c r="G79" s="45"/>
      <c r="H79" s="45"/>
      <c r="I79" s="45"/>
      <c r="J79" s="44"/>
    </row>
    <row r="80" spans="1:10" ht="36" customHeight="1" x14ac:dyDescent="0.2">
      <c r="A80" s="10"/>
      <c r="B80" s="37" t="s">
        <v>161</v>
      </c>
      <c r="C80" s="36"/>
      <c r="D80" s="36"/>
      <c r="E80" s="35"/>
      <c r="F80" s="46">
        <v>12240</v>
      </c>
      <c r="G80" s="45"/>
      <c r="H80" s="45"/>
      <c r="I80" s="45"/>
      <c r="J80" s="44"/>
    </row>
    <row r="81" spans="1:10" ht="36" customHeight="1" x14ac:dyDescent="0.2">
      <c r="A81" s="10"/>
      <c r="B81" s="37" t="s">
        <v>267</v>
      </c>
      <c r="C81" s="36"/>
      <c r="D81" s="36"/>
      <c r="E81" s="35"/>
      <c r="F81" s="46">
        <v>936</v>
      </c>
      <c r="G81" s="45"/>
      <c r="H81" s="45"/>
      <c r="I81" s="45"/>
      <c r="J81" s="44"/>
    </row>
    <row r="82" spans="1:10" ht="36" customHeight="1" x14ac:dyDescent="0.2">
      <c r="A82" s="10"/>
      <c r="B82" s="31" t="s">
        <v>159</v>
      </c>
      <c r="C82" s="30"/>
      <c r="D82" s="30"/>
      <c r="E82" s="29"/>
      <c r="F82" s="28">
        <v>22104</v>
      </c>
      <c r="G82" s="27"/>
      <c r="H82" s="27"/>
      <c r="I82" s="27"/>
      <c r="J82" s="26"/>
    </row>
    <row r="83" spans="1:10" ht="36" customHeight="1" x14ac:dyDescent="0.2">
      <c r="A83" s="10"/>
      <c r="B83" s="37" t="s">
        <v>158</v>
      </c>
      <c r="C83" s="36"/>
      <c r="D83" s="36"/>
      <c r="E83" s="35"/>
      <c r="F83" s="46">
        <v>3348</v>
      </c>
      <c r="G83" s="45"/>
      <c r="H83" s="45"/>
      <c r="I83" s="45"/>
      <c r="J83" s="44"/>
    </row>
    <row r="84" spans="1:10" ht="36" customHeight="1" x14ac:dyDescent="0.2">
      <c r="A84" s="10"/>
      <c r="B84" s="37" t="s">
        <v>157</v>
      </c>
      <c r="C84" s="36"/>
      <c r="D84" s="36"/>
      <c r="E84" s="35"/>
      <c r="F84" s="46">
        <v>22104</v>
      </c>
      <c r="G84" s="45"/>
      <c r="H84" s="45"/>
      <c r="I84" s="45"/>
      <c r="J84" s="44"/>
    </row>
    <row r="85" spans="1:10" ht="36" customHeight="1" x14ac:dyDescent="0.2">
      <c r="A85" s="10"/>
      <c r="B85" s="37" t="s">
        <v>156</v>
      </c>
      <c r="C85" s="36"/>
      <c r="D85" s="36"/>
      <c r="E85" s="35"/>
      <c r="F85" s="46">
        <v>936</v>
      </c>
      <c r="G85" s="45"/>
      <c r="H85" s="45"/>
      <c r="I85" s="45"/>
      <c r="J85" s="44"/>
    </row>
    <row r="86" spans="1:10" ht="36" customHeight="1" x14ac:dyDescent="0.2">
      <c r="A86" s="10"/>
      <c r="B86" s="37" t="s">
        <v>155</v>
      </c>
      <c r="C86" s="36"/>
      <c r="D86" s="36"/>
      <c r="E86" s="35"/>
      <c r="F86" s="46">
        <v>936</v>
      </c>
      <c r="G86" s="45"/>
      <c r="H86" s="45"/>
      <c r="I86" s="45"/>
      <c r="J86" s="44"/>
    </row>
    <row r="87" spans="1:10" ht="36" customHeight="1" x14ac:dyDescent="0.2">
      <c r="A87" s="10"/>
      <c r="B87" s="37" t="s">
        <v>154</v>
      </c>
      <c r="C87" s="36"/>
      <c r="D87" s="36"/>
      <c r="E87" s="35"/>
      <c r="F87" s="46">
        <v>1872</v>
      </c>
      <c r="G87" s="45"/>
      <c r="H87" s="45"/>
      <c r="I87" s="45"/>
      <c r="J87" s="44"/>
    </row>
    <row r="88" spans="1:10" ht="36" customHeight="1" x14ac:dyDescent="0.2">
      <c r="A88" s="10"/>
      <c r="B88" s="37" t="s">
        <v>153</v>
      </c>
      <c r="C88" s="36"/>
      <c r="D88" s="36"/>
      <c r="E88" s="35"/>
      <c r="F88" s="46">
        <v>2808</v>
      </c>
      <c r="G88" s="45"/>
      <c r="H88" s="45"/>
      <c r="I88" s="45"/>
      <c r="J88" s="44"/>
    </row>
    <row r="89" spans="1:10" ht="36" customHeight="1" thickBot="1" x14ac:dyDescent="0.25">
      <c r="A89" s="10"/>
      <c r="B89" s="37" t="s">
        <v>152</v>
      </c>
      <c r="C89" s="36"/>
      <c r="D89" s="36"/>
      <c r="E89" s="35"/>
      <c r="F89" s="46">
        <v>3348</v>
      </c>
      <c r="G89" s="45"/>
      <c r="H89" s="45"/>
      <c r="I89" s="45"/>
      <c r="J89" s="44"/>
    </row>
    <row r="90" spans="1:10" ht="54" customHeight="1" thickBot="1" x14ac:dyDescent="0.25">
      <c r="A90" s="10"/>
      <c r="B90" s="179" t="s">
        <v>266</v>
      </c>
      <c r="C90" s="178"/>
      <c r="D90" s="178"/>
      <c r="E90" s="177"/>
      <c r="F90" s="176" t="str">
        <f>"Цена от "&amp;MIN(F92,F95:J96,H97,F98:J110)&amp;" до "&amp;MAX(F92,F95:J96,H97,F98:J110)</f>
        <v>Цена от 3168 до 94680</v>
      </c>
      <c r="G90" s="175"/>
      <c r="H90" s="175"/>
      <c r="I90" s="175"/>
      <c r="J90" s="174"/>
    </row>
    <row r="91" spans="1:10" ht="24" thickBot="1" x14ac:dyDescent="0.25">
      <c r="A91" s="10"/>
      <c r="B91" s="25"/>
      <c r="C91" s="24"/>
      <c r="D91" s="24"/>
      <c r="E91" s="23"/>
      <c r="F91" s="22"/>
      <c r="G91" s="21"/>
      <c r="H91" s="21"/>
      <c r="I91" s="21"/>
      <c r="J91" s="20"/>
    </row>
    <row r="92" spans="1:10" ht="36" customHeight="1" x14ac:dyDescent="0.2">
      <c r="A92" s="10"/>
      <c r="B92" s="37" t="s">
        <v>150</v>
      </c>
      <c r="C92" s="36"/>
      <c r="D92" s="36"/>
      <c r="E92" s="35"/>
      <c r="F92" s="46">
        <v>14760</v>
      </c>
      <c r="G92" s="45"/>
      <c r="H92" s="45"/>
      <c r="I92" s="45"/>
      <c r="J92" s="44"/>
    </row>
    <row r="93" spans="1:10" ht="36" customHeight="1" thickBot="1" x14ac:dyDescent="0.25">
      <c r="A93" s="10"/>
      <c r="B93" s="58" t="s">
        <v>149</v>
      </c>
      <c r="C93" s="57"/>
      <c r="D93" s="57"/>
      <c r="E93" s="56"/>
      <c r="F93" s="55">
        <v>1476</v>
      </c>
      <c r="G93" s="54"/>
      <c r="H93" s="54"/>
      <c r="I93" s="54"/>
      <c r="J93" s="53"/>
    </row>
    <row r="94" spans="1:10" ht="24" thickBot="1" x14ac:dyDescent="0.25">
      <c r="A94" s="10"/>
      <c r="B94" s="25"/>
      <c r="C94" s="24"/>
      <c r="D94" s="24"/>
      <c r="E94" s="23"/>
      <c r="F94" s="22"/>
      <c r="G94" s="21"/>
      <c r="H94" s="21"/>
      <c r="I94" s="21"/>
      <c r="J94" s="20"/>
    </row>
    <row r="95" spans="1:10" ht="36" customHeight="1" x14ac:dyDescent="0.2">
      <c r="A95" s="10" t="s">
        <v>133</v>
      </c>
      <c r="B95" s="31" t="s">
        <v>148</v>
      </c>
      <c r="C95" s="30"/>
      <c r="D95" s="30"/>
      <c r="E95" s="29"/>
      <c r="F95" s="28">
        <v>31608</v>
      </c>
      <c r="G95" s="27"/>
      <c r="H95" s="27"/>
      <c r="I95" s="27"/>
      <c r="J95" s="26"/>
    </row>
    <row r="96" spans="1:10" ht="36" customHeight="1" x14ac:dyDescent="0.2">
      <c r="A96" s="10" t="s">
        <v>133</v>
      </c>
      <c r="B96" s="65" t="s">
        <v>147</v>
      </c>
      <c r="C96" s="64"/>
      <c r="D96" s="64"/>
      <c r="E96" s="63"/>
      <c r="F96" s="46">
        <v>15840</v>
      </c>
      <c r="G96" s="45"/>
      <c r="H96" s="45"/>
      <c r="I96" s="45"/>
      <c r="J96" s="44"/>
    </row>
    <row r="97" spans="1:10" ht="36" customHeight="1" x14ac:dyDescent="0.2">
      <c r="A97" s="10" t="s">
        <v>133</v>
      </c>
      <c r="B97" s="37" t="s">
        <v>146</v>
      </c>
      <c r="C97" s="36"/>
      <c r="D97" s="36"/>
      <c r="E97" s="35"/>
      <c r="F97" s="173">
        <f>H97*1.2</f>
        <v>22896</v>
      </c>
      <c r="G97" s="172">
        <f>H97*1.1</f>
        <v>20988</v>
      </c>
      <c r="H97" s="172">
        <v>19080</v>
      </c>
      <c r="I97" s="172">
        <f>H97*0.75</f>
        <v>14310</v>
      </c>
      <c r="J97" s="171">
        <f>H97*0.5</f>
        <v>9540</v>
      </c>
    </row>
    <row r="98" spans="1:10" ht="36" customHeight="1" x14ac:dyDescent="0.2">
      <c r="A98" s="10" t="s">
        <v>133</v>
      </c>
      <c r="B98" s="37" t="s">
        <v>145</v>
      </c>
      <c r="C98" s="36"/>
      <c r="D98" s="36"/>
      <c r="E98" s="35"/>
      <c r="F98" s="46">
        <v>19080</v>
      </c>
      <c r="G98" s="45"/>
      <c r="H98" s="45"/>
      <c r="I98" s="45"/>
      <c r="J98" s="44"/>
    </row>
    <row r="99" spans="1:10" ht="36" customHeight="1" x14ac:dyDescent="0.2">
      <c r="A99" s="10" t="s">
        <v>133</v>
      </c>
      <c r="B99" s="37" t="s">
        <v>144</v>
      </c>
      <c r="C99" s="36"/>
      <c r="D99" s="36"/>
      <c r="E99" s="35"/>
      <c r="F99" s="46">
        <v>19080</v>
      </c>
      <c r="G99" s="45"/>
      <c r="H99" s="45"/>
      <c r="I99" s="45"/>
      <c r="J99" s="44"/>
    </row>
    <row r="100" spans="1:10" ht="36" customHeight="1" x14ac:dyDescent="0.2">
      <c r="A100" s="10" t="s">
        <v>133</v>
      </c>
      <c r="B100" s="37" t="s">
        <v>143</v>
      </c>
      <c r="C100" s="36"/>
      <c r="D100" s="36"/>
      <c r="E100" s="35"/>
      <c r="F100" s="46">
        <v>47160</v>
      </c>
      <c r="G100" s="45"/>
      <c r="H100" s="45"/>
      <c r="I100" s="45"/>
      <c r="J100" s="44"/>
    </row>
    <row r="101" spans="1:10" ht="36" customHeight="1" x14ac:dyDescent="0.2">
      <c r="A101" s="10" t="s">
        <v>133</v>
      </c>
      <c r="B101" s="37" t="s">
        <v>142</v>
      </c>
      <c r="C101" s="36"/>
      <c r="D101" s="36"/>
      <c r="E101" s="35"/>
      <c r="F101" s="46">
        <v>63180</v>
      </c>
      <c r="G101" s="45"/>
      <c r="H101" s="45"/>
      <c r="I101" s="45"/>
      <c r="J101" s="44"/>
    </row>
    <row r="102" spans="1:10" ht="36" customHeight="1" x14ac:dyDescent="0.2">
      <c r="A102" s="10" t="s">
        <v>133</v>
      </c>
      <c r="B102" s="37" t="s">
        <v>141</v>
      </c>
      <c r="C102" s="36"/>
      <c r="D102" s="36"/>
      <c r="E102" s="35"/>
      <c r="F102" s="46">
        <v>75816</v>
      </c>
      <c r="G102" s="45"/>
      <c r="H102" s="45"/>
      <c r="I102" s="45"/>
      <c r="J102" s="44"/>
    </row>
    <row r="103" spans="1:10" ht="36" customHeight="1" x14ac:dyDescent="0.2">
      <c r="A103" s="10" t="s">
        <v>133</v>
      </c>
      <c r="B103" s="37" t="s">
        <v>140</v>
      </c>
      <c r="C103" s="36"/>
      <c r="D103" s="36"/>
      <c r="E103" s="35"/>
      <c r="F103" s="46">
        <v>31680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139</v>
      </c>
      <c r="C104" s="36"/>
      <c r="D104" s="36"/>
      <c r="E104" s="35"/>
      <c r="F104" s="46">
        <v>31320</v>
      </c>
      <c r="G104" s="45"/>
      <c r="H104" s="45"/>
      <c r="I104" s="45"/>
      <c r="J104" s="44"/>
    </row>
    <row r="105" spans="1:10" ht="36" customHeight="1" x14ac:dyDescent="0.2">
      <c r="A105" s="10" t="s">
        <v>133</v>
      </c>
      <c r="B105" s="37" t="s">
        <v>138</v>
      </c>
      <c r="C105" s="36"/>
      <c r="D105" s="36"/>
      <c r="E105" s="35"/>
      <c r="F105" s="46">
        <v>47340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1" t="s">
        <v>137</v>
      </c>
      <c r="C106" s="30"/>
      <c r="D106" s="30"/>
      <c r="E106" s="29"/>
      <c r="F106" s="46">
        <v>3168</v>
      </c>
      <c r="G106" s="45"/>
      <c r="H106" s="45"/>
      <c r="I106" s="45"/>
      <c r="J106" s="44"/>
    </row>
    <row r="107" spans="1:10" ht="36" customHeight="1" x14ac:dyDescent="0.2">
      <c r="A107" s="10"/>
      <c r="B107" s="65" t="s">
        <v>136</v>
      </c>
      <c r="C107" s="64"/>
      <c r="D107" s="64"/>
      <c r="E107" s="63"/>
      <c r="F107" s="46">
        <v>19332</v>
      </c>
      <c r="G107" s="45"/>
      <c r="H107" s="45"/>
      <c r="I107" s="45"/>
      <c r="J107" s="44"/>
    </row>
    <row r="108" spans="1:10" ht="36" customHeight="1" x14ac:dyDescent="0.2">
      <c r="B108" s="65" t="s">
        <v>135</v>
      </c>
      <c r="C108" s="64"/>
      <c r="D108" s="64"/>
      <c r="E108" s="63"/>
      <c r="F108" s="46">
        <v>16380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65" t="s">
        <v>134</v>
      </c>
      <c r="C109" s="64"/>
      <c r="D109" s="64"/>
      <c r="E109" s="63"/>
      <c r="F109" s="46">
        <v>94680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132</v>
      </c>
      <c r="C110" s="36"/>
      <c r="D110" s="36"/>
      <c r="E110" s="35"/>
      <c r="F110" s="46">
        <v>21240</v>
      </c>
      <c r="G110" s="45"/>
      <c r="H110" s="45"/>
      <c r="I110" s="45"/>
      <c r="J110" s="44"/>
    </row>
    <row r="111" spans="1:10" ht="36" customHeight="1" x14ac:dyDescent="0.2">
      <c r="A111" s="10" t="s">
        <v>103</v>
      </c>
      <c r="B111" s="37" t="s">
        <v>131</v>
      </c>
      <c r="C111" s="36"/>
      <c r="D111" s="36"/>
      <c r="E111" s="35"/>
      <c r="F111" s="46">
        <v>44640</v>
      </c>
      <c r="G111" s="45"/>
      <c r="H111" s="45"/>
      <c r="I111" s="45"/>
      <c r="J111" s="44"/>
    </row>
    <row r="112" spans="1:10" ht="36" customHeight="1" x14ac:dyDescent="0.2">
      <c r="A112" s="10" t="s">
        <v>103</v>
      </c>
      <c r="B112" s="37" t="s">
        <v>130</v>
      </c>
      <c r="C112" s="36"/>
      <c r="D112" s="36"/>
      <c r="E112" s="35"/>
      <c r="F112" s="46">
        <v>22320</v>
      </c>
      <c r="G112" s="45"/>
      <c r="H112" s="45"/>
      <c r="I112" s="45"/>
      <c r="J112" s="44"/>
    </row>
    <row r="113" spans="1:10" ht="36" customHeight="1" x14ac:dyDescent="0.2">
      <c r="A113" s="10" t="s">
        <v>103</v>
      </c>
      <c r="B113" s="37" t="s">
        <v>129</v>
      </c>
      <c r="C113" s="36"/>
      <c r="D113" s="36"/>
      <c r="E113" s="35"/>
      <c r="F113" s="173">
        <f>H113*1.2</f>
        <v>32832</v>
      </c>
      <c r="G113" s="172">
        <f>H113*1.1</f>
        <v>30096.000000000004</v>
      </c>
      <c r="H113" s="172">
        <v>27360</v>
      </c>
      <c r="I113" s="172">
        <f>H113*0.75</f>
        <v>20520</v>
      </c>
      <c r="J113" s="171">
        <f>H113*0.5</f>
        <v>13680</v>
      </c>
    </row>
    <row r="114" spans="1:10" ht="36" customHeight="1" x14ac:dyDescent="0.2">
      <c r="A114" s="10" t="s">
        <v>103</v>
      </c>
      <c r="B114" s="37" t="s">
        <v>128</v>
      </c>
      <c r="C114" s="36"/>
      <c r="D114" s="36"/>
      <c r="E114" s="35"/>
      <c r="F114" s="46">
        <v>27360</v>
      </c>
      <c r="G114" s="45"/>
      <c r="H114" s="45"/>
      <c r="I114" s="45"/>
      <c r="J114" s="44"/>
    </row>
    <row r="115" spans="1:10" ht="36" customHeight="1" x14ac:dyDescent="0.2">
      <c r="A115" s="10" t="s">
        <v>103</v>
      </c>
      <c r="B115" s="37" t="s">
        <v>127</v>
      </c>
      <c r="C115" s="36"/>
      <c r="D115" s="36"/>
      <c r="E115" s="35"/>
      <c r="F115" s="46">
        <v>27360</v>
      </c>
      <c r="G115" s="45"/>
      <c r="H115" s="45"/>
      <c r="I115" s="45"/>
      <c r="J115" s="44"/>
    </row>
    <row r="116" spans="1:10" ht="36" customHeight="1" x14ac:dyDescent="0.2">
      <c r="A116" s="10" t="s">
        <v>103</v>
      </c>
      <c r="B116" s="37" t="s">
        <v>126</v>
      </c>
      <c r="C116" s="36"/>
      <c r="D116" s="36"/>
      <c r="E116" s="35"/>
      <c r="F116" s="46">
        <v>66240</v>
      </c>
      <c r="G116" s="45"/>
      <c r="H116" s="45"/>
      <c r="I116" s="45"/>
      <c r="J116" s="44"/>
    </row>
    <row r="117" spans="1:10" ht="36" customHeight="1" x14ac:dyDescent="0.2">
      <c r="A117" s="10" t="s">
        <v>103</v>
      </c>
      <c r="B117" s="37" t="s">
        <v>125</v>
      </c>
      <c r="C117" s="36"/>
      <c r="D117" s="36"/>
      <c r="E117" s="35"/>
      <c r="F117" s="46">
        <v>88560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58" t="s">
        <v>124</v>
      </c>
      <c r="C118" s="57"/>
      <c r="D118" s="57"/>
      <c r="E118" s="56"/>
      <c r="F118" s="55">
        <v>106272</v>
      </c>
      <c r="G118" s="54"/>
      <c r="H118" s="54"/>
      <c r="I118" s="54"/>
      <c r="J118" s="53"/>
    </row>
    <row r="119" spans="1:10" ht="36" customHeight="1" x14ac:dyDescent="0.2">
      <c r="A119" s="10" t="s">
        <v>103</v>
      </c>
      <c r="B119" s="37" t="s">
        <v>123</v>
      </c>
      <c r="C119" s="36"/>
      <c r="D119" s="36"/>
      <c r="E119" s="35"/>
      <c r="F119" s="46">
        <v>44640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122</v>
      </c>
      <c r="C120" s="36"/>
      <c r="D120" s="36"/>
      <c r="E120" s="35"/>
      <c r="F120" s="46">
        <v>43920</v>
      </c>
      <c r="G120" s="45"/>
      <c r="H120" s="45"/>
      <c r="I120" s="45"/>
      <c r="J120" s="44"/>
    </row>
    <row r="121" spans="1:10" ht="36" customHeight="1" x14ac:dyDescent="0.2">
      <c r="A121" s="10" t="s">
        <v>103</v>
      </c>
      <c r="B121" s="37" t="s">
        <v>121</v>
      </c>
      <c r="C121" s="36"/>
      <c r="D121" s="36"/>
      <c r="E121" s="35"/>
      <c r="F121" s="46">
        <v>66960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120</v>
      </c>
      <c r="C122" s="36"/>
      <c r="D122" s="36"/>
      <c r="E122" s="35"/>
      <c r="F122" s="46">
        <v>5040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119</v>
      </c>
      <c r="C123" s="36"/>
      <c r="D123" s="36"/>
      <c r="E123" s="35"/>
      <c r="F123" s="46">
        <v>133200</v>
      </c>
      <c r="G123" s="45"/>
      <c r="H123" s="45"/>
      <c r="I123" s="45"/>
      <c r="J123" s="44"/>
    </row>
    <row r="124" spans="1:10" ht="36" customHeight="1" thickBot="1" x14ac:dyDescent="0.25">
      <c r="A124" s="10" t="s">
        <v>103</v>
      </c>
      <c r="B124" s="37" t="s">
        <v>118</v>
      </c>
      <c r="C124" s="36"/>
      <c r="D124" s="36"/>
      <c r="E124" s="35"/>
      <c r="F124" s="46">
        <v>30240</v>
      </c>
      <c r="G124" s="45"/>
      <c r="H124" s="45"/>
      <c r="I124" s="45"/>
      <c r="J124" s="44"/>
    </row>
    <row r="125" spans="1:10" ht="54" customHeight="1" thickBot="1" x14ac:dyDescent="0.25">
      <c r="A125" s="10"/>
      <c r="B125" s="52" t="s">
        <v>117</v>
      </c>
      <c r="C125" s="51"/>
      <c r="D125" s="51"/>
      <c r="E125" s="50"/>
      <c r="F125" s="49"/>
      <c r="G125" s="48"/>
      <c r="H125" s="48"/>
      <c r="I125" s="48"/>
      <c r="J125" s="47"/>
    </row>
    <row r="126" spans="1:10" ht="36" customHeight="1" x14ac:dyDescent="0.2">
      <c r="A126" s="10"/>
      <c r="B126" s="31" t="s">
        <v>116</v>
      </c>
      <c r="C126" s="30"/>
      <c r="D126" s="30"/>
      <c r="E126" s="29"/>
      <c r="F126" s="28">
        <v>15840</v>
      </c>
      <c r="G126" s="27"/>
      <c r="H126" s="27"/>
      <c r="I126" s="27"/>
      <c r="J126" s="26"/>
    </row>
    <row r="127" spans="1:10" ht="36" customHeight="1" x14ac:dyDescent="0.2">
      <c r="A127" s="10"/>
      <c r="B127" s="37" t="s">
        <v>115</v>
      </c>
      <c r="C127" s="36"/>
      <c r="D127" s="36"/>
      <c r="E127" s="35"/>
      <c r="F127" s="46">
        <v>31680</v>
      </c>
      <c r="G127" s="45"/>
      <c r="H127" s="45"/>
      <c r="I127" s="45"/>
      <c r="J127" s="44"/>
    </row>
    <row r="128" spans="1:10" ht="36" customHeight="1" x14ac:dyDescent="0.2">
      <c r="A128" s="10"/>
      <c r="B128" s="37" t="s">
        <v>114</v>
      </c>
      <c r="C128" s="36"/>
      <c r="D128" s="36"/>
      <c r="E128" s="35"/>
      <c r="F128" s="46">
        <v>39600</v>
      </c>
      <c r="G128" s="45"/>
      <c r="H128" s="45"/>
      <c r="I128" s="45"/>
      <c r="J128" s="44"/>
    </row>
    <row r="129" spans="1:10" ht="36" customHeight="1" x14ac:dyDescent="0.2">
      <c r="A129" s="10"/>
      <c r="B129" s="37" t="s">
        <v>113</v>
      </c>
      <c r="C129" s="36"/>
      <c r="D129" s="36"/>
      <c r="E129" s="35"/>
      <c r="F129" s="46">
        <v>1116</v>
      </c>
      <c r="G129" s="45"/>
      <c r="H129" s="45"/>
      <c r="I129" s="45"/>
      <c r="J129" s="44"/>
    </row>
    <row r="130" spans="1:10" ht="36" customHeight="1" x14ac:dyDescent="0.2">
      <c r="A130" s="10"/>
      <c r="B130" s="37" t="s">
        <v>112</v>
      </c>
      <c r="C130" s="36"/>
      <c r="D130" s="36"/>
      <c r="E130" s="35"/>
      <c r="F130" s="46">
        <v>23760</v>
      </c>
      <c r="G130" s="45"/>
      <c r="H130" s="45"/>
      <c r="I130" s="45"/>
      <c r="J130" s="44"/>
    </row>
    <row r="131" spans="1:10" ht="36" customHeight="1" x14ac:dyDescent="0.2">
      <c r="A131" s="10"/>
      <c r="B131" s="37" t="s">
        <v>111</v>
      </c>
      <c r="C131" s="36"/>
      <c r="D131" s="36"/>
      <c r="E131" s="35"/>
      <c r="F131" s="46">
        <v>47520</v>
      </c>
      <c r="G131" s="45"/>
      <c r="H131" s="45"/>
      <c r="I131" s="45"/>
      <c r="J131" s="44"/>
    </row>
    <row r="132" spans="1:10" ht="36" customHeight="1" x14ac:dyDescent="0.2">
      <c r="A132" s="10"/>
      <c r="B132" s="37" t="s">
        <v>110</v>
      </c>
      <c r="C132" s="36"/>
      <c r="D132" s="36"/>
      <c r="E132" s="35"/>
      <c r="F132" s="46">
        <v>59400</v>
      </c>
      <c r="G132" s="45"/>
      <c r="H132" s="45"/>
      <c r="I132" s="45"/>
      <c r="J132" s="44"/>
    </row>
    <row r="133" spans="1:10" ht="36" customHeight="1" thickBot="1" x14ac:dyDescent="0.25">
      <c r="A133" s="10"/>
      <c r="B133" s="43" t="s">
        <v>109</v>
      </c>
      <c r="C133" s="42"/>
      <c r="D133" s="42"/>
      <c r="E133" s="41"/>
      <c r="F133" s="34">
        <v>1476</v>
      </c>
      <c r="G133" s="33"/>
      <c r="H133" s="33"/>
      <c r="I133" s="33"/>
      <c r="J133" s="32"/>
    </row>
    <row r="134" spans="1:10" ht="24" thickBot="1" x14ac:dyDescent="0.25">
      <c r="A134" s="10"/>
      <c r="B134" s="25"/>
      <c r="C134" s="93"/>
      <c r="D134" s="93"/>
      <c r="E134" s="92"/>
      <c r="F134" s="206"/>
      <c r="G134" s="205"/>
      <c r="H134" s="205"/>
      <c r="I134" s="205"/>
      <c r="J134" s="204"/>
    </row>
    <row r="135" spans="1:10" ht="36" customHeight="1" thickBot="1" x14ac:dyDescent="0.25">
      <c r="A135" s="10"/>
      <c r="B135" s="31" t="s">
        <v>106</v>
      </c>
      <c r="C135" s="30"/>
      <c r="D135" s="30"/>
      <c r="E135" s="29"/>
      <c r="F135" s="318"/>
      <c r="G135" s="317"/>
      <c r="H135" s="317"/>
      <c r="I135" s="317"/>
      <c r="J135" s="316"/>
    </row>
    <row r="136" spans="1:10" ht="24" thickBot="1" x14ac:dyDescent="0.25">
      <c r="A136" s="10"/>
      <c r="B136" s="25"/>
      <c r="C136" s="93"/>
      <c r="D136" s="93"/>
      <c r="E136" s="92"/>
      <c r="F136" s="206"/>
      <c r="G136" s="205"/>
      <c r="H136" s="205"/>
      <c r="I136" s="205"/>
      <c r="J136" s="204"/>
    </row>
    <row r="137" spans="1:10" ht="23.25" x14ac:dyDescent="0.2">
      <c r="A137" s="10"/>
      <c r="B137" s="19"/>
      <c r="C137" s="18"/>
      <c r="D137" s="18"/>
      <c r="E137" s="18"/>
      <c r="F137" s="17"/>
      <c r="G137" s="17"/>
      <c r="H137" s="17"/>
      <c r="I137" s="17"/>
      <c r="J137" s="17"/>
    </row>
    <row r="138" spans="1:10" ht="56.25" customHeight="1" x14ac:dyDescent="0.2">
      <c r="A138" s="10"/>
      <c r="B138" s="16" t="s">
        <v>276</v>
      </c>
      <c r="C138" s="16"/>
      <c r="D138" s="16"/>
      <c r="E138" s="16"/>
      <c r="F138" s="16"/>
      <c r="G138" s="16"/>
      <c r="H138" s="16"/>
      <c r="I138" s="16"/>
      <c r="J138" s="16"/>
    </row>
    <row r="139" spans="1:10" ht="41.25" customHeight="1" x14ac:dyDescent="0.2">
      <c r="A139" s="10"/>
      <c r="B139" s="16" t="s">
        <v>104</v>
      </c>
      <c r="C139" s="16"/>
      <c r="D139" s="16"/>
      <c r="E139" s="16"/>
      <c r="F139" s="16"/>
      <c r="G139" s="16"/>
      <c r="H139" s="16"/>
      <c r="I139" s="16"/>
      <c r="J139" s="16"/>
    </row>
    <row r="140" spans="1:10" ht="21" x14ac:dyDescent="0.2">
      <c r="A140" s="10" t="s">
        <v>103</v>
      </c>
      <c r="B140" s="14" t="s">
        <v>368</v>
      </c>
      <c r="C140" s="14"/>
      <c r="D140" s="14"/>
      <c r="E140" s="14"/>
      <c r="F140" s="14"/>
      <c r="G140" s="14"/>
      <c r="H140" s="14"/>
      <c r="I140" s="14"/>
      <c r="J140" s="14"/>
    </row>
    <row r="141" spans="1:10" ht="21" x14ac:dyDescent="0.2">
      <c r="A141" s="10"/>
      <c r="B141" s="14" t="s">
        <v>311</v>
      </c>
      <c r="C141" s="14"/>
      <c r="D141" s="14"/>
      <c r="E141" s="14"/>
      <c r="F141" s="14"/>
      <c r="G141" s="14"/>
      <c r="H141" s="14"/>
      <c r="I141" s="14"/>
      <c r="J141" s="14"/>
    </row>
    <row r="142" spans="1:10" ht="42" customHeight="1" x14ac:dyDescent="0.2">
      <c r="A142" s="10"/>
      <c r="B142" s="12" t="s">
        <v>100</v>
      </c>
      <c r="C142" s="12"/>
      <c r="D142" s="12"/>
      <c r="E142" s="12"/>
      <c r="F142" s="12"/>
      <c r="G142" s="12"/>
      <c r="H142" s="12"/>
      <c r="I142" s="12"/>
      <c r="J142" s="12"/>
    </row>
    <row r="143" spans="1:10" ht="21" x14ac:dyDescent="0.2">
      <c r="A143" s="10"/>
    </row>
  </sheetData>
  <sheetProtection selectLockedCells="1" selectUnlockedCells="1"/>
  <mergeCells count="266">
    <mergeCell ref="B123:E123"/>
    <mergeCell ref="F123:J123"/>
    <mergeCell ref="B139:J139"/>
    <mergeCell ref="B122:E122"/>
    <mergeCell ref="F122:J122"/>
    <mergeCell ref="B114:E114"/>
    <mergeCell ref="F114:J114"/>
    <mergeCell ref="F120:J120"/>
    <mergeCell ref="B117:E117"/>
    <mergeCell ref="F117:J117"/>
    <mergeCell ref="B112:E112"/>
    <mergeCell ref="F112:J112"/>
    <mergeCell ref="B116:E116"/>
    <mergeCell ref="F116:J116"/>
    <mergeCell ref="B119:E119"/>
    <mergeCell ref="F132:J132"/>
    <mergeCell ref="F133:J133"/>
    <mergeCell ref="B141:J141"/>
    <mergeCell ref="B111:E111"/>
    <mergeCell ref="F111:J111"/>
    <mergeCell ref="B121:E121"/>
    <mergeCell ref="F121:J121"/>
    <mergeCell ref="B133:E133"/>
    <mergeCell ref="F119:J119"/>
    <mergeCell ref="B138:J138"/>
    <mergeCell ref="B131:E131"/>
    <mergeCell ref="F131:J131"/>
    <mergeCell ref="B132:E132"/>
    <mergeCell ref="B140:J140"/>
    <mergeCell ref="B134:E134"/>
    <mergeCell ref="F134:J134"/>
    <mergeCell ref="B135:E135"/>
    <mergeCell ref="F135:J135"/>
    <mergeCell ref="B136:E136"/>
    <mergeCell ref="F136:J136"/>
    <mergeCell ref="F127:J127"/>
    <mergeCell ref="B128:E128"/>
    <mergeCell ref="F128:J128"/>
    <mergeCell ref="B129:E129"/>
    <mergeCell ref="F129:J129"/>
    <mergeCell ref="B130:E130"/>
    <mergeCell ref="F130:J130"/>
    <mergeCell ref="B83:E83"/>
    <mergeCell ref="F83:J83"/>
    <mergeCell ref="B98:E98"/>
    <mergeCell ref="F98:J98"/>
    <mergeCell ref="B142:J142"/>
    <mergeCell ref="B125:E125"/>
    <mergeCell ref="F125:J125"/>
    <mergeCell ref="B126:E126"/>
    <mergeCell ref="F126:J126"/>
    <mergeCell ref="B127:E127"/>
    <mergeCell ref="B88:E88"/>
    <mergeCell ref="F88:J88"/>
    <mergeCell ref="B97:E97"/>
    <mergeCell ref="B90:E90"/>
    <mergeCell ref="F90:J90"/>
    <mergeCell ref="B84:E84"/>
    <mergeCell ref="F84:J84"/>
    <mergeCell ref="B89:E89"/>
    <mergeCell ref="F89:J89"/>
    <mergeCell ref="B99:E99"/>
    <mergeCell ref="F99:J99"/>
    <mergeCell ref="B81:E81"/>
    <mergeCell ref="F81:J81"/>
    <mergeCell ref="B86:E86"/>
    <mergeCell ref="F86:J86"/>
    <mergeCell ref="B87:E87"/>
    <mergeCell ref="F87:J87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85:E85"/>
    <mergeCell ref="F85:J85"/>
    <mergeCell ref="B79:E79"/>
    <mergeCell ref="F79:J79"/>
    <mergeCell ref="B80:E80"/>
    <mergeCell ref="F80:J80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36:E36"/>
    <mergeCell ref="F36:J36"/>
    <mergeCell ref="B37:E37"/>
    <mergeCell ref="F37:J37"/>
    <mergeCell ref="B33:E33"/>
    <mergeCell ref="F33:J33"/>
    <mergeCell ref="B34:E34"/>
    <mergeCell ref="F34:J34"/>
    <mergeCell ref="B35:E35"/>
    <mergeCell ref="F35:J35"/>
    <mergeCell ref="B27:E27"/>
    <mergeCell ref="F27:J27"/>
    <mergeCell ref="B28:E28"/>
    <mergeCell ref="F28:J28"/>
    <mergeCell ref="B29:E29"/>
    <mergeCell ref="F29:J29"/>
    <mergeCell ref="B30:E30"/>
    <mergeCell ref="F30:J30"/>
    <mergeCell ref="B31:E31"/>
    <mergeCell ref="F31:J31"/>
    <mergeCell ref="B32:E32"/>
    <mergeCell ref="F32:J32"/>
    <mergeCell ref="B21:E21"/>
    <mergeCell ref="F21:J21"/>
    <mergeCell ref="B22:E22"/>
    <mergeCell ref="F22:J22"/>
    <mergeCell ref="B23:E23"/>
    <mergeCell ref="F23:J23"/>
    <mergeCell ref="B24:E24"/>
    <mergeCell ref="F24:J24"/>
    <mergeCell ref="B25:E25"/>
    <mergeCell ref="F25:J25"/>
    <mergeCell ref="B26:E26"/>
    <mergeCell ref="F26:J26"/>
    <mergeCell ref="B20:E20"/>
    <mergeCell ref="F20:J20"/>
    <mergeCell ref="B16:E16"/>
    <mergeCell ref="F16:J16"/>
    <mergeCell ref="B17:E17"/>
    <mergeCell ref="F17:J17"/>
    <mergeCell ref="B7:E7"/>
    <mergeCell ref="F7:J7"/>
    <mergeCell ref="B3:E3"/>
    <mergeCell ref="B18:E18"/>
    <mergeCell ref="F18:J18"/>
    <mergeCell ref="B19:E19"/>
    <mergeCell ref="F19:J19"/>
    <mergeCell ref="B1:J1"/>
    <mergeCell ref="F2:J2"/>
    <mergeCell ref="B4:J4"/>
    <mergeCell ref="B5:E5"/>
    <mergeCell ref="F5:J5"/>
    <mergeCell ref="B6:E6"/>
    <mergeCell ref="B13:E13"/>
    <mergeCell ref="B14:E14"/>
    <mergeCell ref="B11:E11"/>
    <mergeCell ref="B12:E12"/>
    <mergeCell ref="F13:J13"/>
    <mergeCell ref="F14:J14"/>
    <mergeCell ref="F95:J95"/>
    <mergeCell ref="B105:E105"/>
    <mergeCell ref="F105:J105"/>
    <mergeCell ref="B110:E110"/>
    <mergeCell ref="F110:J110"/>
    <mergeCell ref="B9:E9"/>
    <mergeCell ref="F12:J12"/>
    <mergeCell ref="B10:E10"/>
    <mergeCell ref="B15:E15"/>
    <mergeCell ref="F15:J15"/>
    <mergeCell ref="B124:E124"/>
    <mergeCell ref="B82:E82"/>
    <mergeCell ref="F82:J82"/>
    <mergeCell ref="F92:J92"/>
    <mergeCell ref="F93:J93"/>
    <mergeCell ref="B92:E92"/>
    <mergeCell ref="B93:E93"/>
    <mergeCell ref="B96:E96"/>
    <mergeCell ref="F96:J96"/>
    <mergeCell ref="B100:E100"/>
    <mergeCell ref="B113:E113"/>
    <mergeCell ref="B8:E8"/>
    <mergeCell ref="B91:E91"/>
    <mergeCell ref="F91:J91"/>
    <mergeCell ref="B94:E94"/>
    <mergeCell ref="F94:J94"/>
    <mergeCell ref="F100:J100"/>
    <mergeCell ref="B103:E103"/>
    <mergeCell ref="F103:J103"/>
    <mergeCell ref="B95:E95"/>
    <mergeCell ref="B115:E115"/>
    <mergeCell ref="F115:J115"/>
    <mergeCell ref="F109:J109"/>
    <mergeCell ref="F106:J106"/>
    <mergeCell ref="B106:E106"/>
    <mergeCell ref="F107:J107"/>
    <mergeCell ref="F108:J108"/>
    <mergeCell ref="B109:E109"/>
    <mergeCell ref="B107:E107"/>
    <mergeCell ref="B108:E108"/>
    <mergeCell ref="F124:J124"/>
    <mergeCell ref="B118:E118"/>
    <mergeCell ref="F118:J118"/>
    <mergeCell ref="B104:E104"/>
    <mergeCell ref="F104:J104"/>
    <mergeCell ref="B101:E101"/>
    <mergeCell ref="F101:J101"/>
    <mergeCell ref="B102:E102"/>
    <mergeCell ref="F102:J102"/>
    <mergeCell ref="B120:E120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9.285156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56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37152</v>
      </c>
      <c r="G8" s="98">
        <f>H8*1.1</f>
        <v>34056</v>
      </c>
      <c r="H8" s="98">
        <v>30960</v>
      </c>
      <c r="I8" s="98">
        <f>H8*0.75</f>
        <v>23220</v>
      </c>
      <c r="J8" s="98">
        <f>H8*0.5</f>
        <v>15480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52704</v>
      </c>
      <c r="G9" s="96">
        <f>H9*1.1</f>
        <v>48312.000000000007</v>
      </c>
      <c r="H9" s="96">
        <v>43920</v>
      </c>
      <c r="I9" s="96">
        <f>H9*0.75</f>
        <v>32940</v>
      </c>
      <c r="J9" s="96">
        <f>H9*0.5</f>
        <v>21960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39096</v>
      </c>
      <c r="G10" s="96">
        <f>H10*1.1</f>
        <v>35838</v>
      </c>
      <c r="H10" s="96">
        <v>32580</v>
      </c>
      <c r="I10" s="96">
        <f>H10*0.75</f>
        <v>24435</v>
      </c>
      <c r="J10" s="96">
        <f>H10*0.5</f>
        <v>16290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55296</v>
      </c>
      <c r="G11" s="94">
        <f>H11*1.1</f>
        <v>50688.000000000007</v>
      </c>
      <c r="H11" s="94">
        <v>46080</v>
      </c>
      <c r="I11" s="94">
        <f>H11*0.75</f>
        <v>34560</v>
      </c>
      <c r="J11" s="94">
        <f>H11*0.5</f>
        <v>23040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6372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9360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720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1008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1080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1512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2484 до 99360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2484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4968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7452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9936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12420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14904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17388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19872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22356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24840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27324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29808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32292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34776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37260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39744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42228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44712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47196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49680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4968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9936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14904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19872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24840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29808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34776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39744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44712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49680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54648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59616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64584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69552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74520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79488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84456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89424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94392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99360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6210 до 53406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7812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12060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6210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8694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11178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13662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16146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18630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21114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23598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26082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28566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31050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33534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36018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38502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40986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43470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45954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48438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50922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53406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1440 до 23724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3204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9216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2124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12060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6732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8856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1440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1440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2880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4320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23724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3024 до 79848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10800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1080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30960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14868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11059.199999999999</v>
      </c>
      <c r="G104" s="172">
        <f>H104*1.1</f>
        <v>10137.6</v>
      </c>
      <c r="H104" s="172">
        <v>9216</v>
      </c>
      <c r="I104" s="172">
        <f>H104*0.75</f>
        <v>6912</v>
      </c>
      <c r="J104" s="171">
        <f>H104*0.5</f>
        <v>4608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6048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3024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34704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43164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51796.799999999996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20700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32580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42480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3024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14184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12060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79848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38952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43920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20880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15552</v>
      </c>
      <c r="G120" s="172">
        <f>H120*1.1</f>
        <v>14256.000000000002</v>
      </c>
      <c r="H120" s="172">
        <v>12960</v>
      </c>
      <c r="I120" s="172">
        <f>H120*0.75</f>
        <v>9720</v>
      </c>
      <c r="J120" s="171">
        <f>H120*0.5</f>
        <v>6480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8640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4320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48960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60480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72576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29520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46080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59760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4320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112320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54720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14580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29016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36468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360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21960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43560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54504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720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31" t="s">
        <v>106</v>
      </c>
      <c r="C142" s="30"/>
      <c r="D142" s="30"/>
      <c r="E142" s="29"/>
      <c r="F142" s="28"/>
      <c r="G142" s="27"/>
      <c r="H142" s="27"/>
      <c r="I142" s="27"/>
      <c r="J142" s="26"/>
    </row>
    <row r="143" spans="1:10" ht="24" thickBot="1" x14ac:dyDescent="0.25">
      <c r="A143" s="10"/>
      <c r="B143" s="25"/>
      <c r="C143" s="24"/>
      <c r="D143" s="24"/>
      <c r="E143" s="23"/>
      <c r="F143" s="22"/>
      <c r="G143" s="21"/>
      <c r="H143" s="21"/>
      <c r="I143" s="21"/>
      <c r="J143" s="20"/>
    </row>
    <row r="144" spans="1:10" ht="23.25" x14ac:dyDescent="0.2">
      <c r="A144" s="10"/>
      <c r="B144" s="19"/>
      <c r="C144" s="18"/>
      <c r="D144" s="18"/>
      <c r="E144" s="18"/>
      <c r="F144" s="17"/>
      <c r="G144" s="17"/>
      <c r="H144" s="17"/>
      <c r="I144" s="17"/>
      <c r="J144" s="17"/>
    </row>
    <row r="145" spans="1:10" ht="56.25" customHeight="1" x14ac:dyDescent="0.2">
      <c r="A145" s="10"/>
      <c r="B145" s="16" t="s">
        <v>276</v>
      </c>
      <c r="C145" s="16"/>
      <c r="D145" s="16"/>
      <c r="E145" s="16"/>
      <c r="F145" s="16"/>
      <c r="G145" s="16"/>
      <c r="H145" s="16"/>
      <c r="I145" s="16"/>
      <c r="J145" s="16"/>
    </row>
    <row r="146" spans="1:10" ht="41.25" customHeight="1" x14ac:dyDescent="0.2">
      <c r="A146" s="10"/>
      <c r="B146" s="16" t="s">
        <v>104</v>
      </c>
      <c r="C146" s="16"/>
      <c r="D146" s="16"/>
      <c r="E146" s="16"/>
      <c r="F146" s="16"/>
      <c r="G146" s="16"/>
      <c r="H146" s="16"/>
      <c r="I146" s="16"/>
      <c r="J146" s="16"/>
    </row>
    <row r="147" spans="1:10" ht="21" x14ac:dyDescent="0.2">
      <c r="A147" s="10" t="s">
        <v>103</v>
      </c>
      <c r="B147" s="14" t="s">
        <v>368</v>
      </c>
      <c r="C147" s="14"/>
      <c r="D147" s="14"/>
      <c r="E147" s="14"/>
      <c r="F147" s="14"/>
      <c r="G147" s="14"/>
      <c r="H147" s="14"/>
      <c r="I147" s="14"/>
      <c r="J147" s="14"/>
    </row>
    <row r="148" spans="1:10" ht="21" x14ac:dyDescent="0.2">
      <c r="A148" s="10"/>
      <c r="B148" s="14" t="s">
        <v>311</v>
      </c>
      <c r="C148" s="14"/>
      <c r="D148" s="14"/>
      <c r="E148" s="14"/>
      <c r="F148" s="14"/>
      <c r="G148" s="14"/>
      <c r="H148" s="14"/>
      <c r="I148" s="14"/>
      <c r="J148" s="14"/>
    </row>
    <row r="149" spans="1:10" ht="42" customHeight="1" x14ac:dyDescent="0.2">
      <c r="A149" s="10"/>
      <c r="B149" s="12" t="s">
        <v>100</v>
      </c>
      <c r="C149" s="12"/>
      <c r="D149" s="12"/>
      <c r="E149" s="12"/>
      <c r="F149" s="12"/>
      <c r="G149" s="12"/>
      <c r="H149" s="12"/>
      <c r="I149" s="12"/>
      <c r="J149" s="12"/>
    </row>
    <row r="150" spans="1:10" ht="21" x14ac:dyDescent="0.2">
      <c r="A150" s="10"/>
    </row>
  </sheetData>
  <sheetProtection selectLockedCells="1" selectUnlockedCells="1"/>
  <mergeCells count="280">
    <mergeCell ref="B140:E140"/>
    <mergeCell ref="F137:J137"/>
    <mergeCell ref="F134:J134"/>
    <mergeCell ref="F23:J23"/>
    <mergeCell ref="F124:J124"/>
    <mergeCell ref="B126:E126"/>
    <mergeCell ref="F126:J126"/>
    <mergeCell ref="B125:E125"/>
    <mergeCell ref="F123:J123"/>
    <mergeCell ref="B123:E123"/>
    <mergeCell ref="F125:J125"/>
    <mergeCell ref="B145:J145"/>
    <mergeCell ref="B146:J146"/>
    <mergeCell ref="B147:J147"/>
    <mergeCell ref="B148:J148"/>
    <mergeCell ref="B149:J149"/>
    <mergeCell ref="B6:E6"/>
    <mergeCell ref="B7:E7"/>
    <mergeCell ref="F7:J7"/>
    <mergeCell ref="F13:J13"/>
    <mergeCell ref="F14:J14"/>
    <mergeCell ref="F109:J109"/>
    <mergeCell ref="B111:E111"/>
    <mergeCell ref="F111:J111"/>
    <mergeCell ref="B112:E112"/>
    <mergeCell ref="B121:E121"/>
    <mergeCell ref="F121:J121"/>
    <mergeCell ref="B113:E113"/>
    <mergeCell ref="F113:J113"/>
    <mergeCell ref="B118:E118"/>
    <mergeCell ref="F107:J107"/>
    <mergeCell ref="F112:J112"/>
    <mergeCell ref="B142:E142"/>
    <mergeCell ref="F142:J142"/>
    <mergeCell ref="B114:E114"/>
    <mergeCell ref="F114:J114"/>
    <mergeCell ref="B115:E115"/>
    <mergeCell ref="F115:J115"/>
    <mergeCell ref="B124:E124"/>
    <mergeCell ref="B109:E109"/>
    <mergeCell ref="F140:J140"/>
    <mergeCell ref="B141:E141"/>
    <mergeCell ref="B137:E137"/>
    <mergeCell ref="B122:E122"/>
    <mergeCell ref="F122:J122"/>
    <mergeCell ref="B131:E131"/>
    <mergeCell ref="F131:J131"/>
    <mergeCell ref="B132:E132"/>
    <mergeCell ref="F132:J132"/>
    <mergeCell ref="F135:J135"/>
    <mergeCell ref="F141:J141"/>
    <mergeCell ref="B133:E133"/>
    <mergeCell ref="F133:J133"/>
    <mergeCell ref="B139:E139"/>
    <mergeCell ref="F139:J139"/>
    <mergeCell ref="B138:E138"/>
    <mergeCell ref="F138:J138"/>
    <mergeCell ref="B135:E135"/>
    <mergeCell ref="B136:E136"/>
    <mergeCell ref="F136:J136"/>
    <mergeCell ref="F110:J110"/>
    <mergeCell ref="B143:E143"/>
    <mergeCell ref="F143:J143"/>
    <mergeCell ref="F117:J117"/>
    <mergeCell ref="F118:J118"/>
    <mergeCell ref="F119:J119"/>
    <mergeCell ref="B116:E116"/>
    <mergeCell ref="F116:J116"/>
    <mergeCell ref="B120:E120"/>
    <mergeCell ref="B134:E134"/>
    <mergeCell ref="B119:E119"/>
    <mergeCell ref="B117:E117"/>
    <mergeCell ref="B105:E105"/>
    <mergeCell ref="F105:J105"/>
    <mergeCell ref="B106:E106"/>
    <mergeCell ref="F106:J106"/>
    <mergeCell ref="B108:E108"/>
    <mergeCell ref="F108:J108"/>
    <mergeCell ref="B107:E107"/>
    <mergeCell ref="B110:E110"/>
    <mergeCell ref="F101:J101"/>
    <mergeCell ref="B102:E102"/>
    <mergeCell ref="F102:J102"/>
    <mergeCell ref="B103:E103"/>
    <mergeCell ref="F103:J103"/>
    <mergeCell ref="B98:E98"/>
    <mergeCell ref="F98:J98"/>
    <mergeCell ref="B100:E100"/>
    <mergeCell ref="F100:J100"/>
    <mergeCell ref="B99:E99"/>
    <mergeCell ref="F99:J99"/>
    <mergeCell ref="B104:E104"/>
    <mergeCell ref="B96:E96"/>
    <mergeCell ref="F96:J96"/>
    <mergeCell ref="B97:E97"/>
    <mergeCell ref="F97:J97"/>
    <mergeCell ref="B101:E101"/>
    <mergeCell ref="B93:E93"/>
    <mergeCell ref="F93:J93"/>
    <mergeCell ref="B94:E94"/>
    <mergeCell ref="F94:J94"/>
    <mergeCell ref="B95:E95"/>
    <mergeCell ref="F95:J95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F27:J27"/>
    <mergeCell ref="B28:E28"/>
    <mergeCell ref="B29:E29"/>
    <mergeCell ref="F28:J28"/>
    <mergeCell ref="F29:J29"/>
    <mergeCell ref="B36:E36"/>
    <mergeCell ref="F36:J36"/>
    <mergeCell ref="F24:J24"/>
    <mergeCell ref="B30:E30"/>
    <mergeCell ref="F30:J30"/>
    <mergeCell ref="B31:E31"/>
    <mergeCell ref="F31:J31"/>
    <mergeCell ref="B32:E32"/>
    <mergeCell ref="F32:J32"/>
    <mergeCell ref="B26:E26"/>
    <mergeCell ref="F26:J26"/>
    <mergeCell ref="B27:E27"/>
    <mergeCell ref="B23:E23"/>
    <mergeCell ref="B24:E24"/>
    <mergeCell ref="B25:E25"/>
    <mergeCell ref="F25:J25"/>
    <mergeCell ref="B18:E18"/>
    <mergeCell ref="B19:E19"/>
    <mergeCell ref="B20:E20"/>
    <mergeCell ref="F20:J20"/>
    <mergeCell ref="B21:E21"/>
    <mergeCell ref="F21:J21"/>
    <mergeCell ref="B8:E8"/>
    <mergeCell ref="B9:E9"/>
    <mergeCell ref="B14:E14"/>
    <mergeCell ref="B15:E15"/>
    <mergeCell ref="F15:J15"/>
    <mergeCell ref="B22:E22"/>
    <mergeCell ref="F22:J22"/>
    <mergeCell ref="F16:J16"/>
    <mergeCell ref="F18:J18"/>
    <mergeCell ref="F19:J19"/>
    <mergeCell ref="B16:E16"/>
    <mergeCell ref="B17:E17"/>
    <mergeCell ref="F17:J17"/>
    <mergeCell ref="B10:E10"/>
    <mergeCell ref="B11:E11"/>
    <mergeCell ref="F12:J12"/>
    <mergeCell ref="B13:E13"/>
    <mergeCell ref="B12:E12"/>
    <mergeCell ref="B130:E130"/>
    <mergeCell ref="F127:J127"/>
    <mergeCell ref="F128:J128"/>
    <mergeCell ref="B127:E127"/>
    <mergeCell ref="B128:E128"/>
    <mergeCell ref="B129:E129"/>
    <mergeCell ref="F129:J129"/>
    <mergeCell ref="F130:J130"/>
    <mergeCell ref="B1:J1"/>
    <mergeCell ref="F2:J2"/>
    <mergeCell ref="B4:J4"/>
    <mergeCell ref="B5:E5"/>
    <mergeCell ref="F5:J5"/>
    <mergeCell ref="B3:E3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48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32" style="117" hidden="1" customWidth="1"/>
    <col min="2" max="2" width="30.7109375" style="9" customWidth="1"/>
    <col min="3" max="5" width="30.7109375" style="7" customWidth="1"/>
    <col min="6" max="9" width="24.7109375" style="8" customWidth="1"/>
    <col min="10" max="16384" width="9.140625" style="7"/>
  </cols>
  <sheetData>
    <row r="1" spans="1:9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</row>
    <row r="2" spans="1:9" s="112" customFormat="1" ht="54" customHeight="1" x14ac:dyDescent="0.2">
      <c r="A2" s="170"/>
      <c r="B2" s="114"/>
      <c r="C2" s="114"/>
      <c r="D2" s="114"/>
      <c r="E2" s="114"/>
      <c r="F2" s="113" t="s">
        <v>54</v>
      </c>
      <c r="G2" s="113"/>
      <c r="H2" s="113"/>
      <c r="I2" s="113"/>
    </row>
    <row r="3" spans="1:9" s="108" customFormat="1" ht="36" customHeight="1" x14ac:dyDescent="0.2">
      <c r="A3" s="117"/>
      <c r="B3" s="109" t="s">
        <v>275</v>
      </c>
      <c r="C3" s="109"/>
      <c r="D3" s="109"/>
      <c r="E3" s="109"/>
      <c r="F3" s="111">
        <v>4</v>
      </c>
      <c r="G3" s="110"/>
      <c r="H3" s="110"/>
      <c r="I3" s="110"/>
    </row>
    <row r="4" spans="1:9" s="108" customFormat="1" ht="36" customHeight="1" thickBot="1" x14ac:dyDescent="0.25">
      <c r="A4" s="117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</row>
    <row r="5" spans="1:9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6"/>
    </row>
    <row r="6" spans="1:9" ht="54" customHeight="1" thickBot="1" x14ac:dyDescent="0.25">
      <c r="B6" s="105" t="s">
        <v>243</v>
      </c>
      <c r="C6" s="104"/>
      <c r="D6" s="104"/>
      <c r="E6" s="103"/>
      <c r="F6" s="169"/>
      <c r="G6" s="168"/>
      <c r="H6" s="168"/>
      <c r="I6" s="167"/>
    </row>
    <row r="7" spans="1:9" ht="24" thickBot="1" x14ac:dyDescent="0.25">
      <c r="B7" s="25"/>
      <c r="C7" s="24"/>
      <c r="D7" s="24"/>
      <c r="E7" s="23"/>
      <c r="F7" s="22"/>
      <c r="G7" s="21"/>
      <c r="H7" s="21"/>
      <c r="I7" s="20"/>
    </row>
    <row r="8" spans="1:9" ht="36" customHeight="1" x14ac:dyDescent="0.2">
      <c r="A8" s="117" t="s">
        <v>133</v>
      </c>
      <c r="B8" s="189" t="s">
        <v>237</v>
      </c>
      <c r="C8" s="188"/>
      <c r="D8" s="188"/>
      <c r="E8" s="187"/>
      <c r="F8" s="183">
        <v>15120</v>
      </c>
      <c r="G8" s="182"/>
      <c r="H8" s="182"/>
      <c r="I8" s="181"/>
    </row>
    <row r="9" spans="1:9" ht="36" customHeight="1" x14ac:dyDescent="0.2">
      <c r="A9" s="117" t="s">
        <v>103</v>
      </c>
      <c r="B9" s="101" t="s">
        <v>272</v>
      </c>
      <c r="C9" s="100"/>
      <c r="D9" s="100"/>
      <c r="E9" s="29"/>
      <c r="F9" s="59">
        <v>21600</v>
      </c>
      <c r="G9" s="45"/>
      <c r="H9" s="45"/>
      <c r="I9" s="44"/>
    </row>
    <row r="10" spans="1:9" ht="36" customHeight="1" x14ac:dyDescent="0.2">
      <c r="A10" s="117" t="s">
        <v>133</v>
      </c>
      <c r="B10" s="101" t="s">
        <v>235</v>
      </c>
      <c r="C10" s="100"/>
      <c r="D10" s="100"/>
      <c r="E10" s="29"/>
      <c r="F10" s="59">
        <v>23376</v>
      </c>
      <c r="G10" s="45"/>
      <c r="H10" s="45"/>
      <c r="I10" s="44"/>
    </row>
    <row r="11" spans="1:9" ht="36" customHeight="1" thickBot="1" x14ac:dyDescent="0.25">
      <c r="A11" s="117" t="s">
        <v>103</v>
      </c>
      <c r="B11" s="186" t="s">
        <v>271</v>
      </c>
      <c r="C11" s="185"/>
      <c r="D11" s="185"/>
      <c r="E11" s="184"/>
      <c r="F11" s="180">
        <v>33120</v>
      </c>
      <c r="G11" s="122"/>
      <c r="H11" s="122"/>
      <c r="I11" s="121"/>
    </row>
    <row r="12" spans="1:9" ht="24" thickBot="1" x14ac:dyDescent="0.25">
      <c r="B12" s="25"/>
      <c r="C12" s="24"/>
      <c r="D12" s="24"/>
      <c r="E12" s="23"/>
      <c r="F12" s="22"/>
      <c r="G12" s="21"/>
      <c r="H12" s="21"/>
      <c r="I12" s="20"/>
    </row>
    <row r="13" spans="1:9" ht="36" customHeight="1" x14ac:dyDescent="0.2">
      <c r="A13" s="117" t="s">
        <v>133</v>
      </c>
      <c r="B13" s="189" t="s">
        <v>233</v>
      </c>
      <c r="C13" s="188"/>
      <c r="D13" s="188"/>
      <c r="E13" s="187"/>
      <c r="F13" s="183">
        <v>4488</v>
      </c>
      <c r="G13" s="182"/>
      <c r="H13" s="182"/>
      <c r="I13" s="181"/>
    </row>
    <row r="14" spans="1:9" ht="36" customHeight="1" thickBot="1" x14ac:dyDescent="0.25">
      <c r="A14" s="117" t="s">
        <v>103</v>
      </c>
      <c r="B14" s="186" t="s">
        <v>270</v>
      </c>
      <c r="C14" s="185"/>
      <c r="D14" s="185"/>
      <c r="E14" s="184"/>
      <c r="F14" s="180">
        <v>6720</v>
      </c>
      <c r="G14" s="122"/>
      <c r="H14" s="122"/>
      <c r="I14" s="121"/>
    </row>
    <row r="15" spans="1:9" ht="24" thickBot="1" x14ac:dyDescent="0.25">
      <c r="B15" s="25"/>
      <c r="C15" s="24"/>
      <c r="D15" s="24"/>
      <c r="E15" s="23"/>
      <c r="F15" s="22"/>
      <c r="G15" s="21"/>
      <c r="H15" s="21"/>
      <c r="I15" s="20"/>
    </row>
    <row r="16" spans="1:9" ht="36" customHeight="1" x14ac:dyDescent="0.2">
      <c r="A16" s="117" t="s">
        <v>133</v>
      </c>
      <c r="B16" s="65" t="s">
        <v>231</v>
      </c>
      <c r="C16" s="79"/>
      <c r="D16" s="79"/>
      <c r="E16" s="35"/>
      <c r="F16" s="195">
        <v>480</v>
      </c>
      <c r="G16" s="182"/>
      <c r="H16" s="182"/>
      <c r="I16" s="181"/>
    </row>
    <row r="17" spans="1:9" ht="36" customHeight="1" x14ac:dyDescent="0.2">
      <c r="A17" s="117" t="s">
        <v>103</v>
      </c>
      <c r="B17" s="65" t="s">
        <v>269</v>
      </c>
      <c r="C17" s="79"/>
      <c r="D17" s="79"/>
      <c r="E17" s="35"/>
      <c r="F17" s="46">
        <v>672</v>
      </c>
      <c r="G17" s="45"/>
      <c r="H17" s="45"/>
      <c r="I17" s="44"/>
    </row>
    <row r="18" spans="1:9" ht="36" customHeight="1" x14ac:dyDescent="0.2">
      <c r="A18" s="117" t="s">
        <v>133</v>
      </c>
      <c r="B18" s="65" t="s">
        <v>229</v>
      </c>
      <c r="C18" s="79"/>
      <c r="D18" s="79"/>
      <c r="E18" s="35"/>
      <c r="F18" s="46">
        <v>960</v>
      </c>
      <c r="G18" s="45"/>
      <c r="H18" s="45"/>
      <c r="I18" s="44"/>
    </row>
    <row r="19" spans="1:9" ht="36" customHeight="1" thickBot="1" x14ac:dyDescent="0.25">
      <c r="A19" s="117" t="s">
        <v>103</v>
      </c>
      <c r="B19" s="65" t="s">
        <v>268</v>
      </c>
      <c r="C19" s="79"/>
      <c r="D19" s="79"/>
      <c r="E19" s="35"/>
      <c r="F19" s="123">
        <v>1344</v>
      </c>
      <c r="G19" s="122"/>
      <c r="H19" s="122"/>
      <c r="I19" s="121"/>
    </row>
    <row r="20" spans="1:9" ht="24" thickBot="1" x14ac:dyDescent="0.25">
      <c r="B20" s="25"/>
      <c r="C20" s="24"/>
      <c r="D20" s="24"/>
      <c r="E20" s="23"/>
      <c r="F20" s="22"/>
      <c r="G20" s="21"/>
      <c r="H20" s="21"/>
      <c r="I20" s="20"/>
    </row>
    <row r="21" spans="1:9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5208 до 208320</v>
      </c>
      <c r="G21" s="87"/>
      <c r="H21" s="87"/>
      <c r="I21" s="86"/>
    </row>
    <row r="22" spans="1:9" ht="36" customHeight="1" outlineLevel="1" x14ac:dyDescent="0.2">
      <c r="B22" s="65" t="s">
        <v>226</v>
      </c>
      <c r="C22" s="79"/>
      <c r="D22" s="79"/>
      <c r="E22" s="35"/>
      <c r="F22" s="46">
        <v>5208</v>
      </c>
      <c r="G22" s="45"/>
      <c r="H22" s="45"/>
      <c r="I22" s="44"/>
    </row>
    <row r="23" spans="1:9" ht="36" customHeight="1" outlineLevel="1" x14ac:dyDescent="0.2">
      <c r="B23" s="65" t="s">
        <v>225</v>
      </c>
      <c r="C23" s="79"/>
      <c r="D23" s="79"/>
      <c r="E23" s="35"/>
      <c r="F23" s="46">
        <v>10416</v>
      </c>
      <c r="G23" s="45"/>
      <c r="H23" s="45"/>
      <c r="I23" s="44"/>
    </row>
    <row r="24" spans="1:9" ht="36" customHeight="1" outlineLevel="1" x14ac:dyDescent="0.2">
      <c r="B24" s="65" t="s">
        <v>224</v>
      </c>
      <c r="C24" s="79"/>
      <c r="D24" s="79"/>
      <c r="E24" s="35"/>
      <c r="F24" s="46">
        <v>15624</v>
      </c>
      <c r="G24" s="45"/>
      <c r="H24" s="45"/>
      <c r="I24" s="44"/>
    </row>
    <row r="25" spans="1:9" ht="36" customHeight="1" outlineLevel="1" x14ac:dyDescent="0.2">
      <c r="B25" s="65" t="s">
        <v>223</v>
      </c>
      <c r="C25" s="79"/>
      <c r="D25" s="79"/>
      <c r="E25" s="35"/>
      <c r="F25" s="46">
        <v>20832</v>
      </c>
      <c r="G25" s="45"/>
      <c r="H25" s="45"/>
      <c r="I25" s="44"/>
    </row>
    <row r="26" spans="1:9" ht="36" customHeight="1" outlineLevel="1" x14ac:dyDescent="0.2">
      <c r="B26" s="65" t="s">
        <v>222</v>
      </c>
      <c r="C26" s="79"/>
      <c r="D26" s="79"/>
      <c r="E26" s="35"/>
      <c r="F26" s="46">
        <v>26040</v>
      </c>
      <c r="G26" s="45"/>
      <c r="H26" s="45"/>
      <c r="I26" s="44"/>
    </row>
    <row r="27" spans="1:9" ht="36" customHeight="1" outlineLevel="1" x14ac:dyDescent="0.2">
      <c r="B27" s="65" t="s">
        <v>221</v>
      </c>
      <c r="C27" s="79"/>
      <c r="D27" s="79"/>
      <c r="E27" s="35"/>
      <c r="F27" s="46">
        <v>31248</v>
      </c>
      <c r="G27" s="45"/>
      <c r="H27" s="45"/>
      <c r="I27" s="44"/>
    </row>
    <row r="28" spans="1:9" ht="36" customHeight="1" outlineLevel="1" x14ac:dyDescent="0.2">
      <c r="B28" s="65" t="s">
        <v>220</v>
      </c>
      <c r="C28" s="79"/>
      <c r="D28" s="79"/>
      <c r="E28" s="35"/>
      <c r="F28" s="46">
        <v>36456</v>
      </c>
      <c r="G28" s="45"/>
      <c r="H28" s="45"/>
      <c r="I28" s="44"/>
    </row>
    <row r="29" spans="1:9" ht="36" customHeight="1" outlineLevel="1" x14ac:dyDescent="0.2">
      <c r="B29" s="65" t="s">
        <v>219</v>
      </c>
      <c r="C29" s="79"/>
      <c r="D29" s="79"/>
      <c r="E29" s="35"/>
      <c r="F29" s="46">
        <v>41664</v>
      </c>
      <c r="G29" s="45"/>
      <c r="H29" s="45"/>
      <c r="I29" s="44"/>
    </row>
    <row r="30" spans="1:9" ht="36" customHeight="1" outlineLevel="1" x14ac:dyDescent="0.2">
      <c r="B30" s="65" t="s">
        <v>218</v>
      </c>
      <c r="C30" s="79"/>
      <c r="D30" s="79"/>
      <c r="E30" s="35"/>
      <c r="F30" s="46">
        <v>46872</v>
      </c>
      <c r="G30" s="45"/>
      <c r="H30" s="45"/>
      <c r="I30" s="44"/>
    </row>
    <row r="31" spans="1:9" ht="36" customHeight="1" outlineLevel="1" x14ac:dyDescent="0.2">
      <c r="B31" s="65" t="s">
        <v>217</v>
      </c>
      <c r="C31" s="79"/>
      <c r="D31" s="79"/>
      <c r="E31" s="35"/>
      <c r="F31" s="46">
        <v>52080</v>
      </c>
      <c r="G31" s="45"/>
      <c r="H31" s="45"/>
      <c r="I31" s="44"/>
    </row>
    <row r="32" spans="1:9" ht="36" customHeight="1" outlineLevel="1" x14ac:dyDescent="0.2">
      <c r="B32" s="65" t="s">
        <v>216</v>
      </c>
      <c r="C32" s="79"/>
      <c r="D32" s="79"/>
      <c r="E32" s="35"/>
      <c r="F32" s="46">
        <v>57288</v>
      </c>
      <c r="G32" s="45"/>
      <c r="H32" s="45"/>
      <c r="I32" s="44"/>
    </row>
    <row r="33" spans="2:9" ht="36" customHeight="1" outlineLevel="1" x14ac:dyDescent="0.2">
      <c r="B33" s="65" t="s">
        <v>215</v>
      </c>
      <c r="C33" s="79"/>
      <c r="D33" s="79"/>
      <c r="E33" s="35"/>
      <c r="F33" s="46">
        <v>62496</v>
      </c>
      <c r="G33" s="45"/>
      <c r="H33" s="45"/>
      <c r="I33" s="44"/>
    </row>
    <row r="34" spans="2:9" ht="36" customHeight="1" outlineLevel="1" x14ac:dyDescent="0.2">
      <c r="B34" s="65" t="s">
        <v>214</v>
      </c>
      <c r="C34" s="79"/>
      <c r="D34" s="79"/>
      <c r="E34" s="35"/>
      <c r="F34" s="46">
        <v>67704</v>
      </c>
      <c r="G34" s="45"/>
      <c r="H34" s="45"/>
      <c r="I34" s="44"/>
    </row>
    <row r="35" spans="2:9" ht="36" customHeight="1" outlineLevel="1" x14ac:dyDescent="0.2">
      <c r="B35" s="65" t="s">
        <v>213</v>
      </c>
      <c r="C35" s="79"/>
      <c r="D35" s="79"/>
      <c r="E35" s="35"/>
      <c r="F35" s="46">
        <v>72912</v>
      </c>
      <c r="G35" s="45"/>
      <c r="H35" s="45"/>
      <c r="I35" s="44"/>
    </row>
    <row r="36" spans="2:9" ht="36" customHeight="1" outlineLevel="1" x14ac:dyDescent="0.2">
      <c r="B36" s="65" t="s">
        <v>212</v>
      </c>
      <c r="C36" s="79"/>
      <c r="D36" s="79"/>
      <c r="E36" s="35"/>
      <c r="F36" s="46">
        <v>78120</v>
      </c>
      <c r="G36" s="45"/>
      <c r="H36" s="45"/>
      <c r="I36" s="44"/>
    </row>
    <row r="37" spans="2:9" ht="36" customHeight="1" outlineLevel="1" x14ac:dyDescent="0.2">
      <c r="B37" s="65" t="s">
        <v>211</v>
      </c>
      <c r="C37" s="79"/>
      <c r="D37" s="79"/>
      <c r="E37" s="35"/>
      <c r="F37" s="46">
        <v>83328</v>
      </c>
      <c r="G37" s="45"/>
      <c r="H37" s="45"/>
      <c r="I37" s="44"/>
    </row>
    <row r="38" spans="2:9" ht="36" customHeight="1" outlineLevel="1" x14ac:dyDescent="0.2">
      <c r="B38" s="65" t="s">
        <v>210</v>
      </c>
      <c r="C38" s="79"/>
      <c r="D38" s="79"/>
      <c r="E38" s="35"/>
      <c r="F38" s="46">
        <v>88536</v>
      </c>
      <c r="G38" s="45"/>
      <c r="H38" s="45"/>
      <c r="I38" s="44"/>
    </row>
    <row r="39" spans="2:9" ht="36" customHeight="1" outlineLevel="1" x14ac:dyDescent="0.2">
      <c r="B39" s="65" t="s">
        <v>209</v>
      </c>
      <c r="C39" s="79"/>
      <c r="D39" s="79"/>
      <c r="E39" s="35"/>
      <c r="F39" s="46">
        <v>93744</v>
      </c>
      <c r="G39" s="45"/>
      <c r="H39" s="45"/>
      <c r="I39" s="44"/>
    </row>
    <row r="40" spans="2:9" ht="36" customHeight="1" outlineLevel="1" x14ac:dyDescent="0.2">
      <c r="B40" s="65" t="s">
        <v>208</v>
      </c>
      <c r="C40" s="79"/>
      <c r="D40" s="79"/>
      <c r="E40" s="35"/>
      <c r="F40" s="46">
        <v>98952</v>
      </c>
      <c r="G40" s="45"/>
      <c r="H40" s="45"/>
      <c r="I40" s="44"/>
    </row>
    <row r="41" spans="2:9" ht="36" customHeight="1" outlineLevel="1" x14ac:dyDescent="0.2">
      <c r="B41" s="65" t="s">
        <v>207</v>
      </c>
      <c r="C41" s="79"/>
      <c r="D41" s="79"/>
      <c r="E41" s="35"/>
      <c r="F41" s="46">
        <v>104160</v>
      </c>
      <c r="G41" s="45"/>
      <c r="H41" s="45"/>
      <c r="I41" s="44"/>
    </row>
    <row r="42" spans="2:9" ht="36" customHeight="1" outlineLevel="1" x14ac:dyDescent="0.2">
      <c r="B42" s="65" t="s">
        <v>206</v>
      </c>
      <c r="C42" s="79"/>
      <c r="D42" s="79"/>
      <c r="E42" s="35"/>
      <c r="F42" s="46">
        <v>10416</v>
      </c>
      <c r="G42" s="45"/>
      <c r="H42" s="45"/>
      <c r="I42" s="44"/>
    </row>
    <row r="43" spans="2:9" ht="36" customHeight="1" outlineLevel="1" x14ac:dyDescent="0.2">
      <c r="B43" s="65" t="s">
        <v>205</v>
      </c>
      <c r="C43" s="79"/>
      <c r="D43" s="79"/>
      <c r="E43" s="35"/>
      <c r="F43" s="46">
        <v>20832</v>
      </c>
      <c r="G43" s="45"/>
      <c r="H43" s="45"/>
      <c r="I43" s="44"/>
    </row>
    <row r="44" spans="2:9" ht="36" customHeight="1" outlineLevel="1" x14ac:dyDescent="0.2">
      <c r="B44" s="65" t="s">
        <v>204</v>
      </c>
      <c r="C44" s="79"/>
      <c r="D44" s="79"/>
      <c r="E44" s="35"/>
      <c r="F44" s="46">
        <v>31248</v>
      </c>
      <c r="G44" s="45"/>
      <c r="H44" s="45"/>
      <c r="I44" s="44"/>
    </row>
    <row r="45" spans="2:9" ht="36" customHeight="1" outlineLevel="1" x14ac:dyDescent="0.2">
      <c r="B45" s="65" t="s">
        <v>203</v>
      </c>
      <c r="C45" s="79"/>
      <c r="D45" s="79"/>
      <c r="E45" s="35"/>
      <c r="F45" s="46">
        <v>41664</v>
      </c>
      <c r="G45" s="45"/>
      <c r="H45" s="45"/>
      <c r="I45" s="44"/>
    </row>
    <row r="46" spans="2:9" ht="36" customHeight="1" outlineLevel="1" x14ac:dyDescent="0.2">
      <c r="B46" s="65" t="s">
        <v>202</v>
      </c>
      <c r="C46" s="79"/>
      <c r="D46" s="79"/>
      <c r="E46" s="35"/>
      <c r="F46" s="46">
        <v>52080</v>
      </c>
      <c r="G46" s="45"/>
      <c r="H46" s="45"/>
      <c r="I46" s="44"/>
    </row>
    <row r="47" spans="2:9" ht="36" customHeight="1" outlineLevel="1" x14ac:dyDescent="0.2">
      <c r="B47" s="65" t="s">
        <v>201</v>
      </c>
      <c r="C47" s="79"/>
      <c r="D47" s="79"/>
      <c r="E47" s="35"/>
      <c r="F47" s="46">
        <v>62496</v>
      </c>
      <c r="G47" s="45"/>
      <c r="H47" s="45"/>
      <c r="I47" s="44"/>
    </row>
    <row r="48" spans="2:9" ht="36" customHeight="1" outlineLevel="1" x14ac:dyDescent="0.2">
      <c r="B48" s="65" t="s">
        <v>200</v>
      </c>
      <c r="C48" s="79"/>
      <c r="D48" s="79"/>
      <c r="E48" s="35"/>
      <c r="F48" s="46">
        <v>72912</v>
      </c>
      <c r="G48" s="45"/>
      <c r="H48" s="45"/>
      <c r="I48" s="44"/>
    </row>
    <row r="49" spans="2:9" ht="36" customHeight="1" outlineLevel="1" x14ac:dyDescent="0.2">
      <c r="B49" s="65" t="s">
        <v>199</v>
      </c>
      <c r="C49" s="79"/>
      <c r="D49" s="79"/>
      <c r="E49" s="35"/>
      <c r="F49" s="46">
        <v>83328</v>
      </c>
      <c r="G49" s="45"/>
      <c r="H49" s="45"/>
      <c r="I49" s="44"/>
    </row>
    <row r="50" spans="2:9" ht="36" customHeight="1" outlineLevel="1" x14ac:dyDescent="0.2">
      <c r="B50" s="65" t="s">
        <v>198</v>
      </c>
      <c r="C50" s="79"/>
      <c r="D50" s="79"/>
      <c r="E50" s="35"/>
      <c r="F50" s="46">
        <v>93744</v>
      </c>
      <c r="G50" s="45"/>
      <c r="H50" s="45"/>
      <c r="I50" s="44"/>
    </row>
    <row r="51" spans="2:9" ht="36" customHeight="1" outlineLevel="1" x14ac:dyDescent="0.2">
      <c r="B51" s="65" t="s">
        <v>197</v>
      </c>
      <c r="C51" s="79"/>
      <c r="D51" s="79"/>
      <c r="E51" s="35"/>
      <c r="F51" s="46">
        <v>104160</v>
      </c>
      <c r="G51" s="45"/>
      <c r="H51" s="45"/>
      <c r="I51" s="44"/>
    </row>
    <row r="52" spans="2:9" ht="36" customHeight="1" outlineLevel="1" x14ac:dyDescent="0.2">
      <c r="B52" s="65" t="s">
        <v>196</v>
      </c>
      <c r="C52" s="79"/>
      <c r="D52" s="79"/>
      <c r="E52" s="35"/>
      <c r="F52" s="46">
        <v>114576</v>
      </c>
      <c r="G52" s="45"/>
      <c r="H52" s="45"/>
      <c r="I52" s="44"/>
    </row>
    <row r="53" spans="2:9" ht="36" customHeight="1" outlineLevel="1" x14ac:dyDescent="0.2">
      <c r="B53" s="65" t="s">
        <v>195</v>
      </c>
      <c r="C53" s="79"/>
      <c r="D53" s="79"/>
      <c r="E53" s="35"/>
      <c r="F53" s="46">
        <v>124992</v>
      </c>
      <c r="G53" s="45"/>
      <c r="H53" s="45"/>
      <c r="I53" s="44"/>
    </row>
    <row r="54" spans="2:9" ht="36" customHeight="1" outlineLevel="1" x14ac:dyDescent="0.2">
      <c r="B54" s="65" t="s">
        <v>194</v>
      </c>
      <c r="C54" s="79"/>
      <c r="D54" s="79"/>
      <c r="E54" s="35"/>
      <c r="F54" s="46">
        <v>135408</v>
      </c>
      <c r="G54" s="45"/>
      <c r="H54" s="45"/>
      <c r="I54" s="44"/>
    </row>
    <row r="55" spans="2:9" ht="36" customHeight="1" outlineLevel="1" x14ac:dyDescent="0.2">
      <c r="B55" s="65" t="s">
        <v>193</v>
      </c>
      <c r="C55" s="79"/>
      <c r="D55" s="79"/>
      <c r="E55" s="35"/>
      <c r="F55" s="46">
        <v>145824</v>
      </c>
      <c r="G55" s="45"/>
      <c r="H55" s="45"/>
      <c r="I55" s="44"/>
    </row>
    <row r="56" spans="2:9" ht="36" customHeight="1" outlineLevel="1" x14ac:dyDescent="0.2">
      <c r="B56" s="65" t="s">
        <v>192</v>
      </c>
      <c r="C56" s="79"/>
      <c r="D56" s="79"/>
      <c r="E56" s="35"/>
      <c r="F56" s="46">
        <v>156240</v>
      </c>
      <c r="G56" s="45"/>
      <c r="H56" s="45"/>
      <c r="I56" s="44"/>
    </row>
    <row r="57" spans="2:9" ht="36" customHeight="1" outlineLevel="1" x14ac:dyDescent="0.2">
      <c r="B57" s="65" t="s">
        <v>191</v>
      </c>
      <c r="C57" s="79"/>
      <c r="D57" s="79"/>
      <c r="E57" s="35"/>
      <c r="F57" s="46">
        <v>166656</v>
      </c>
      <c r="G57" s="45"/>
      <c r="H57" s="45"/>
      <c r="I57" s="44"/>
    </row>
    <row r="58" spans="2:9" ht="36" customHeight="1" outlineLevel="1" x14ac:dyDescent="0.2">
      <c r="B58" s="65" t="s">
        <v>190</v>
      </c>
      <c r="C58" s="79"/>
      <c r="D58" s="79"/>
      <c r="E58" s="35"/>
      <c r="F58" s="46">
        <v>177072</v>
      </c>
      <c r="G58" s="45"/>
      <c r="H58" s="45"/>
      <c r="I58" s="44"/>
    </row>
    <row r="59" spans="2:9" ht="36" customHeight="1" outlineLevel="1" x14ac:dyDescent="0.2">
      <c r="B59" s="65" t="s">
        <v>189</v>
      </c>
      <c r="C59" s="79"/>
      <c r="D59" s="79"/>
      <c r="E59" s="35"/>
      <c r="F59" s="46">
        <v>187488</v>
      </c>
      <c r="G59" s="45"/>
      <c r="H59" s="45"/>
      <c r="I59" s="44"/>
    </row>
    <row r="60" spans="2:9" ht="36" customHeight="1" outlineLevel="1" x14ac:dyDescent="0.2">
      <c r="B60" s="65" t="s">
        <v>188</v>
      </c>
      <c r="C60" s="79"/>
      <c r="D60" s="79"/>
      <c r="E60" s="35"/>
      <c r="F60" s="46">
        <v>197904</v>
      </c>
      <c r="G60" s="45"/>
      <c r="H60" s="45"/>
      <c r="I60" s="44"/>
    </row>
    <row r="61" spans="2:9" ht="36" customHeight="1" outlineLevel="1" thickBot="1" x14ac:dyDescent="0.25">
      <c r="B61" s="65" t="s">
        <v>187</v>
      </c>
      <c r="C61" s="79"/>
      <c r="D61" s="79"/>
      <c r="E61" s="35"/>
      <c r="F61" s="46">
        <v>208320</v>
      </c>
      <c r="G61" s="45"/>
      <c r="H61" s="45"/>
      <c r="I61" s="44"/>
    </row>
    <row r="62" spans="2:9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5904 до 111972</v>
      </c>
      <c r="G62" s="74"/>
      <c r="H62" s="74"/>
      <c r="I62" s="73"/>
    </row>
    <row r="63" spans="2:9" ht="36" customHeight="1" outlineLevel="1" x14ac:dyDescent="0.2">
      <c r="B63" s="85" t="s">
        <v>185</v>
      </c>
      <c r="C63" s="84"/>
      <c r="D63" s="84"/>
      <c r="E63" s="83"/>
      <c r="F63" s="82">
        <v>5904</v>
      </c>
      <c r="G63" s="81"/>
      <c r="H63" s="81"/>
      <c r="I63" s="80"/>
    </row>
    <row r="64" spans="2:9" ht="36" customHeight="1" outlineLevel="1" x14ac:dyDescent="0.2">
      <c r="B64" s="65" t="s">
        <v>184</v>
      </c>
      <c r="C64" s="79"/>
      <c r="D64" s="79"/>
      <c r="E64" s="35"/>
      <c r="F64" s="46">
        <v>8736</v>
      </c>
      <c r="G64" s="45"/>
      <c r="H64" s="45"/>
      <c r="I64" s="44"/>
    </row>
    <row r="65" spans="2:9" ht="36" customHeight="1" outlineLevel="1" x14ac:dyDescent="0.2">
      <c r="B65" s="65" t="s">
        <v>183</v>
      </c>
      <c r="C65" s="79"/>
      <c r="D65" s="79"/>
      <c r="E65" s="35"/>
      <c r="F65" s="46">
        <v>13020</v>
      </c>
      <c r="G65" s="45"/>
      <c r="H65" s="45"/>
      <c r="I65" s="44"/>
    </row>
    <row r="66" spans="2:9" ht="36" customHeight="1" outlineLevel="1" x14ac:dyDescent="0.2">
      <c r="B66" s="65" t="s">
        <v>182</v>
      </c>
      <c r="C66" s="79"/>
      <c r="D66" s="79"/>
      <c r="E66" s="35"/>
      <c r="F66" s="46">
        <v>18228</v>
      </c>
      <c r="G66" s="45"/>
      <c r="H66" s="45"/>
      <c r="I66" s="44"/>
    </row>
    <row r="67" spans="2:9" ht="36" customHeight="1" outlineLevel="1" x14ac:dyDescent="0.2">
      <c r="B67" s="65" t="s">
        <v>181</v>
      </c>
      <c r="C67" s="79"/>
      <c r="D67" s="79"/>
      <c r="E67" s="35"/>
      <c r="F67" s="46">
        <v>23436</v>
      </c>
      <c r="G67" s="45"/>
      <c r="H67" s="45"/>
      <c r="I67" s="44"/>
    </row>
    <row r="68" spans="2:9" ht="36" customHeight="1" outlineLevel="1" x14ac:dyDescent="0.2">
      <c r="B68" s="65" t="s">
        <v>180</v>
      </c>
      <c r="C68" s="79"/>
      <c r="D68" s="79"/>
      <c r="E68" s="35"/>
      <c r="F68" s="46">
        <v>28644</v>
      </c>
      <c r="G68" s="45"/>
      <c r="H68" s="45"/>
      <c r="I68" s="44"/>
    </row>
    <row r="69" spans="2:9" ht="36" customHeight="1" outlineLevel="1" x14ac:dyDescent="0.2">
      <c r="B69" s="65" t="s">
        <v>179</v>
      </c>
      <c r="C69" s="79"/>
      <c r="D69" s="79"/>
      <c r="E69" s="35"/>
      <c r="F69" s="46">
        <v>33852</v>
      </c>
      <c r="G69" s="45"/>
      <c r="H69" s="45"/>
      <c r="I69" s="44"/>
    </row>
    <row r="70" spans="2:9" ht="36" customHeight="1" outlineLevel="1" x14ac:dyDescent="0.2">
      <c r="B70" s="65" t="s">
        <v>178</v>
      </c>
      <c r="C70" s="79"/>
      <c r="D70" s="79"/>
      <c r="E70" s="35"/>
      <c r="F70" s="46">
        <v>39060</v>
      </c>
      <c r="G70" s="45"/>
      <c r="H70" s="45"/>
      <c r="I70" s="44"/>
    </row>
    <row r="71" spans="2:9" ht="36" customHeight="1" outlineLevel="1" x14ac:dyDescent="0.2">
      <c r="B71" s="65" t="s">
        <v>177</v>
      </c>
      <c r="C71" s="79"/>
      <c r="D71" s="79"/>
      <c r="E71" s="35"/>
      <c r="F71" s="46">
        <v>44268</v>
      </c>
      <c r="G71" s="45"/>
      <c r="H71" s="45"/>
      <c r="I71" s="44"/>
    </row>
    <row r="72" spans="2:9" ht="36" customHeight="1" outlineLevel="1" x14ac:dyDescent="0.2">
      <c r="B72" s="65" t="s">
        <v>176</v>
      </c>
      <c r="C72" s="79"/>
      <c r="D72" s="79"/>
      <c r="E72" s="35"/>
      <c r="F72" s="46">
        <v>49476</v>
      </c>
      <c r="G72" s="45"/>
      <c r="H72" s="45"/>
      <c r="I72" s="44"/>
    </row>
    <row r="73" spans="2:9" ht="36" customHeight="1" outlineLevel="1" x14ac:dyDescent="0.2">
      <c r="B73" s="65" t="s">
        <v>175</v>
      </c>
      <c r="C73" s="79"/>
      <c r="D73" s="79"/>
      <c r="E73" s="35"/>
      <c r="F73" s="46">
        <v>54684</v>
      </c>
      <c r="G73" s="45"/>
      <c r="H73" s="45"/>
      <c r="I73" s="44"/>
    </row>
    <row r="74" spans="2:9" ht="36" customHeight="1" outlineLevel="1" x14ac:dyDescent="0.2">
      <c r="B74" s="65" t="s">
        <v>174</v>
      </c>
      <c r="C74" s="79"/>
      <c r="D74" s="79"/>
      <c r="E74" s="35"/>
      <c r="F74" s="46">
        <v>59892</v>
      </c>
      <c r="G74" s="45"/>
      <c r="H74" s="45"/>
      <c r="I74" s="44"/>
    </row>
    <row r="75" spans="2:9" ht="36" customHeight="1" outlineLevel="1" x14ac:dyDescent="0.2">
      <c r="B75" s="65" t="s">
        <v>173</v>
      </c>
      <c r="C75" s="79"/>
      <c r="D75" s="79"/>
      <c r="E75" s="35"/>
      <c r="F75" s="46">
        <v>65100</v>
      </c>
      <c r="G75" s="45"/>
      <c r="H75" s="45"/>
      <c r="I75" s="44"/>
    </row>
    <row r="76" spans="2:9" ht="36" customHeight="1" outlineLevel="1" x14ac:dyDescent="0.2">
      <c r="B76" s="65" t="s">
        <v>172</v>
      </c>
      <c r="C76" s="79"/>
      <c r="D76" s="79"/>
      <c r="E76" s="35"/>
      <c r="F76" s="46">
        <v>70308</v>
      </c>
      <c r="G76" s="45"/>
      <c r="H76" s="45"/>
      <c r="I76" s="44"/>
    </row>
    <row r="77" spans="2:9" ht="36" customHeight="1" outlineLevel="1" x14ac:dyDescent="0.2">
      <c r="B77" s="65" t="s">
        <v>171</v>
      </c>
      <c r="C77" s="79"/>
      <c r="D77" s="79"/>
      <c r="E77" s="35"/>
      <c r="F77" s="46">
        <v>75516</v>
      </c>
      <c r="G77" s="45"/>
      <c r="H77" s="45"/>
      <c r="I77" s="44"/>
    </row>
    <row r="78" spans="2:9" ht="36" customHeight="1" outlineLevel="1" x14ac:dyDescent="0.2">
      <c r="B78" s="65" t="s">
        <v>170</v>
      </c>
      <c r="C78" s="79"/>
      <c r="D78" s="79"/>
      <c r="E78" s="35"/>
      <c r="F78" s="46">
        <v>80724</v>
      </c>
      <c r="G78" s="45"/>
      <c r="H78" s="45"/>
      <c r="I78" s="44"/>
    </row>
    <row r="79" spans="2:9" ht="36" customHeight="1" outlineLevel="1" x14ac:dyDescent="0.2">
      <c r="B79" s="65" t="s">
        <v>169</v>
      </c>
      <c r="C79" s="79"/>
      <c r="D79" s="79"/>
      <c r="E79" s="35"/>
      <c r="F79" s="46">
        <v>85932</v>
      </c>
      <c r="G79" s="45"/>
      <c r="H79" s="45"/>
      <c r="I79" s="44"/>
    </row>
    <row r="80" spans="2:9" ht="36" customHeight="1" outlineLevel="1" x14ac:dyDescent="0.2">
      <c r="B80" s="65" t="s">
        <v>168</v>
      </c>
      <c r="C80" s="79"/>
      <c r="D80" s="79"/>
      <c r="E80" s="35"/>
      <c r="F80" s="46">
        <v>91140</v>
      </c>
      <c r="G80" s="45"/>
      <c r="H80" s="45"/>
      <c r="I80" s="44"/>
    </row>
    <row r="81" spans="2:9" ht="36" customHeight="1" outlineLevel="1" x14ac:dyDescent="0.2">
      <c r="B81" s="65" t="s">
        <v>167</v>
      </c>
      <c r="C81" s="79"/>
      <c r="D81" s="79"/>
      <c r="E81" s="35"/>
      <c r="F81" s="46">
        <v>96348</v>
      </c>
      <c r="G81" s="45"/>
      <c r="H81" s="45"/>
      <c r="I81" s="44"/>
    </row>
    <row r="82" spans="2:9" ht="36" customHeight="1" outlineLevel="1" x14ac:dyDescent="0.2">
      <c r="B82" s="65" t="s">
        <v>166</v>
      </c>
      <c r="C82" s="79"/>
      <c r="D82" s="79"/>
      <c r="E82" s="35"/>
      <c r="F82" s="46">
        <v>101556</v>
      </c>
      <c r="G82" s="45"/>
      <c r="H82" s="45"/>
      <c r="I82" s="44"/>
    </row>
    <row r="83" spans="2:9" ht="36" customHeight="1" outlineLevel="1" x14ac:dyDescent="0.2">
      <c r="B83" s="65" t="s">
        <v>165</v>
      </c>
      <c r="C83" s="79"/>
      <c r="D83" s="79"/>
      <c r="E83" s="35"/>
      <c r="F83" s="46">
        <v>106764</v>
      </c>
      <c r="G83" s="45"/>
      <c r="H83" s="45"/>
      <c r="I83" s="44"/>
    </row>
    <row r="84" spans="2:9" ht="36" customHeight="1" outlineLevel="1" thickBot="1" x14ac:dyDescent="0.25">
      <c r="B84" s="65" t="s">
        <v>164</v>
      </c>
      <c r="C84" s="79"/>
      <c r="D84" s="79"/>
      <c r="E84" s="35"/>
      <c r="F84" s="46">
        <v>111972</v>
      </c>
      <c r="G84" s="45"/>
      <c r="H84" s="45"/>
      <c r="I84" s="44"/>
    </row>
    <row r="85" spans="2:9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1200 до 24552</v>
      </c>
      <c r="G85" s="74"/>
      <c r="H85" s="74"/>
      <c r="I85" s="73"/>
    </row>
    <row r="86" spans="2:9" ht="36" customHeight="1" x14ac:dyDescent="0.2">
      <c r="B86" s="37" t="s">
        <v>162</v>
      </c>
      <c r="C86" s="36"/>
      <c r="D86" s="36"/>
      <c r="E86" s="35"/>
      <c r="F86" s="46">
        <v>2136</v>
      </c>
      <c r="G86" s="45"/>
      <c r="H86" s="45"/>
      <c r="I86" s="44"/>
    </row>
    <row r="87" spans="2:9" ht="36" customHeight="1" x14ac:dyDescent="0.2">
      <c r="B87" s="37" t="s">
        <v>161</v>
      </c>
      <c r="C87" s="36"/>
      <c r="D87" s="36"/>
      <c r="E87" s="35"/>
      <c r="F87" s="46">
        <v>8496</v>
      </c>
      <c r="G87" s="45"/>
      <c r="H87" s="45"/>
      <c r="I87" s="44"/>
    </row>
    <row r="88" spans="2:9" ht="36" customHeight="1" x14ac:dyDescent="0.2">
      <c r="B88" s="37" t="s">
        <v>267</v>
      </c>
      <c r="C88" s="36"/>
      <c r="D88" s="36"/>
      <c r="E88" s="35"/>
      <c r="F88" s="46">
        <v>1656</v>
      </c>
      <c r="G88" s="45"/>
      <c r="H88" s="45"/>
      <c r="I88" s="44"/>
    </row>
    <row r="89" spans="2:9" ht="36" customHeight="1" x14ac:dyDescent="0.2">
      <c r="B89" s="37" t="s">
        <v>159</v>
      </c>
      <c r="C89" s="36"/>
      <c r="D89" s="36"/>
      <c r="E89" s="35"/>
      <c r="F89" s="46">
        <v>24552</v>
      </c>
      <c r="G89" s="45"/>
      <c r="H89" s="45"/>
      <c r="I89" s="44"/>
    </row>
    <row r="90" spans="2:9" ht="36" customHeight="1" x14ac:dyDescent="0.2">
      <c r="B90" s="37" t="s">
        <v>158</v>
      </c>
      <c r="C90" s="36"/>
      <c r="D90" s="36"/>
      <c r="E90" s="35"/>
      <c r="F90" s="46">
        <v>4968</v>
      </c>
      <c r="G90" s="45"/>
      <c r="H90" s="45"/>
      <c r="I90" s="44"/>
    </row>
    <row r="91" spans="2:9" ht="36" customHeight="1" x14ac:dyDescent="0.2">
      <c r="B91" s="37" t="s">
        <v>157</v>
      </c>
      <c r="C91" s="36"/>
      <c r="D91" s="36"/>
      <c r="E91" s="35"/>
      <c r="F91" s="46">
        <v>14640</v>
      </c>
      <c r="G91" s="45"/>
      <c r="H91" s="45"/>
      <c r="I91" s="44"/>
    </row>
    <row r="92" spans="2:9" ht="36" customHeight="1" x14ac:dyDescent="0.2">
      <c r="B92" s="37" t="s">
        <v>156</v>
      </c>
      <c r="C92" s="36"/>
      <c r="D92" s="36"/>
      <c r="E92" s="35"/>
      <c r="F92" s="46">
        <v>1200</v>
      </c>
      <c r="G92" s="45"/>
      <c r="H92" s="45"/>
      <c r="I92" s="44"/>
    </row>
    <row r="93" spans="2:9" ht="36" customHeight="1" x14ac:dyDescent="0.2">
      <c r="B93" s="37" t="s">
        <v>155</v>
      </c>
      <c r="C93" s="36"/>
      <c r="D93" s="36"/>
      <c r="E93" s="35"/>
      <c r="F93" s="46">
        <v>1200</v>
      </c>
      <c r="G93" s="45"/>
      <c r="H93" s="45"/>
      <c r="I93" s="44"/>
    </row>
    <row r="94" spans="2:9" ht="36" customHeight="1" x14ac:dyDescent="0.2">
      <c r="B94" s="37" t="s">
        <v>154</v>
      </c>
      <c r="C94" s="36"/>
      <c r="D94" s="36"/>
      <c r="E94" s="35"/>
      <c r="F94" s="46">
        <v>2400</v>
      </c>
      <c r="G94" s="45"/>
      <c r="H94" s="45"/>
      <c r="I94" s="44"/>
    </row>
    <row r="95" spans="2:9" ht="36" customHeight="1" x14ac:dyDescent="0.2">
      <c r="B95" s="37" t="s">
        <v>153</v>
      </c>
      <c r="C95" s="36"/>
      <c r="D95" s="36"/>
      <c r="E95" s="35"/>
      <c r="F95" s="46">
        <v>3600</v>
      </c>
      <c r="G95" s="45"/>
      <c r="H95" s="45"/>
      <c r="I95" s="44"/>
    </row>
    <row r="96" spans="2:9" ht="36" customHeight="1" thickBot="1" x14ac:dyDescent="0.25">
      <c r="B96" s="37" t="s">
        <v>152</v>
      </c>
      <c r="C96" s="36"/>
      <c r="D96" s="36"/>
      <c r="E96" s="35"/>
      <c r="F96" s="46">
        <v>16992</v>
      </c>
      <c r="G96" s="45"/>
      <c r="H96" s="45"/>
      <c r="I96" s="44"/>
    </row>
    <row r="97" spans="1:9" ht="54" customHeight="1" thickBot="1" x14ac:dyDescent="0.25">
      <c r="B97" s="129" t="s">
        <v>266</v>
      </c>
      <c r="C97" s="128"/>
      <c r="D97" s="128"/>
      <c r="E97" s="127"/>
      <c r="F97" s="126" t="str">
        <f>"Цена от "&amp;MIN(F99,F102:F117)&amp;" до "&amp;MAX(F99,F102:F117)</f>
        <v>Цена от 2016 до 57360</v>
      </c>
      <c r="G97" s="125"/>
      <c r="H97" s="125"/>
      <c r="I97" s="124"/>
    </row>
    <row r="98" spans="1:9" ht="24" thickBot="1" x14ac:dyDescent="0.25">
      <c r="B98" s="25"/>
      <c r="C98" s="24"/>
      <c r="D98" s="24"/>
      <c r="E98" s="23"/>
      <c r="F98" s="22"/>
      <c r="G98" s="21"/>
      <c r="H98" s="21"/>
      <c r="I98" s="20"/>
    </row>
    <row r="99" spans="1:9" ht="36" customHeight="1" x14ac:dyDescent="0.2">
      <c r="B99" s="37" t="s">
        <v>150</v>
      </c>
      <c r="C99" s="36"/>
      <c r="D99" s="36"/>
      <c r="E99" s="35"/>
      <c r="F99" s="46">
        <v>30720</v>
      </c>
      <c r="G99" s="45"/>
      <c r="H99" s="45"/>
      <c r="I99" s="44"/>
    </row>
    <row r="100" spans="1:9" ht="36" customHeight="1" thickBot="1" x14ac:dyDescent="0.25">
      <c r="B100" s="37" t="s">
        <v>149</v>
      </c>
      <c r="C100" s="36"/>
      <c r="D100" s="36"/>
      <c r="E100" s="35"/>
      <c r="F100" s="46">
        <v>3072</v>
      </c>
      <c r="G100" s="45"/>
      <c r="H100" s="45"/>
      <c r="I100" s="44"/>
    </row>
    <row r="101" spans="1:9" ht="24" thickBot="1" x14ac:dyDescent="0.25">
      <c r="B101" s="25"/>
      <c r="C101" s="24"/>
      <c r="D101" s="24"/>
      <c r="E101" s="23"/>
      <c r="F101" s="22"/>
      <c r="G101" s="21"/>
      <c r="H101" s="21"/>
      <c r="I101" s="20"/>
    </row>
    <row r="102" spans="1:9" ht="36" customHeight="1" x14ac:dyDescent="0.2">
      <c r="A102" s="117" t="s">
        <v>133</v>
      </c>
      <c r="B102" s="37" t="s">
        <v>148</v>
      </c>
      <c r="C102" s="36"/>
      <c r="D102" s="36"/>
      <c r="E102" s="35"/>
      <c r="F102" s="46">
        <v>9216</v>
      </c>
      <c r="G102" s="45"/>
      <c r="H102" s="45"/>
      <c r="I102" s="44"/>
    </row>
    <row r="103" spans="1:9" ht="36" customHeight="1" x14ac:dyDescent="0.2">
      <c r="A103" s="117" t="s">
        <v>133</v>
      </c>
      <c r="B103" s="65" t="s">
        <v>147</v>
      </c>
      <c r="C103" s="64"/>
      <c r="D103" s="64"/>
      <c r="E103" s="63"/>
      <c r="F103" s="46">
        <v>20304</v>
      </c>
      <c r="G103" s="45"/>
      <c r="H103" s="45"/>
      <c r="I103" s="44"/>
    </row>
    <row r="104" spans="1:9" ht="36" customHeight="1" x14ac:dyDescent="0.2">
      <c r="A104" s="117" t="s">
        <v>133</v>
      </c>
      <c r="B104" s="37" t="s">
        <v>298</v>
      </c>
      <c r="C104" s="36"/>
      <c r="D104" s="36"/>
      <c r="E104" s="35"/>
      <c r="F104" s="46">
        <v>9912</v>
      </c>
      <c r="G104" s="45"/>
      <c r="H104" s="45"/>
      <c r="I104" s="44"/>
    </row>
    <row r="105" spans="1:9" ht="36" customHeight="1" x14ac:dyDescent="0.2">
      <c r="A105" s="117" t="s">
        <v>133</v>
      </c>
      <c r="B105" s="37" t="s">
        <v>145</v>
      </c>
      <c r="C105" s="36"/>
      <c r="D105" s="36"/>
      <c r="E105" s="35"/>
      <c r="F105" s="46">
        <v>23376</v>
      </c>
      <c r="G105" s="45"/>
      <c r="H105" s="45"/>
      <c r="I105" s="44"/>
    </row>
    <row r="106" spans="1:9" ht="36" customHeight="1" x14ac:dyDescent="0.2">
      <c r="A106" s="117" t="s">
        <v>133</v>
      </c>
      <c r="B106" s="37" t="s">
        <v>144</v>
      </c>
      <c r="C106" s="36"/>
      <c r="D106" s="36"/>
      <c r="E106" s="35"/>
      <c r="F106" s="46">
        <v>16560</v>
      </c>
      <c r="G106" s="45"/>
      <c r="H106" s="45"/>
      <c r="I106" s="44"/>
    </row>
    <row r="107" spans="1:9" ht="36" customHeight="1" x14ac:dyDescent="0.2">
      <c r="A107" s="117" t="s">
        <v>133</v>
      </c>
      <c r="B107" s="37" t="s">
        <v>143</v>
      </c>
      <c r="C107" s="36"/>
      <c r="D107" s="36"/>
      <c r="E107" s="35"/>
      <c r="F107" s="46">
        <v>27600</v>
      </c>
      <c r="G107" s="45"/>
      <c r="H107" s="45"/>
      <c r="I107" s="44"/>
    </row>
    <row r="108" spans="1:9" ht="36" customHeight="1" x14ac:dyDescent="0.2">
      <c r="A108" s="117" t="s">
        <v>133</v>
      </c>
      <c r="B108" s="37" t="s">
        <v>142</v>
      </c>
      <c r="C108" s="36"/>
      <c r="D108" s="36"/>
      <c r="E108" s="35"/>
      <c r="F108" s="46">
        <v>18168</v>
      </c>
      <c r="G108" s="45"/>
      <c r="H108" s="45"/>
      <c r="I108" s="44"/>
    </row>
    <row r="109" spans="1:9" ht="36" customHeight="1" x14ac:dyDescent="0.2">
      <c r="A109" s="117" t="s">
        <v>133</v>
      </c>
      <c r="B109" s="37" t="s">
        <v>141</v>
      </c>
      <c r="C109" s="36"/>
      <c r="D109" s="36"/>
      <c r="E109" s="35"/>
      <c r="F109" s="46">
        <v>21801.599999999999</v>
      </c>
      <c r="G109" s="45"/>
      <c r="H109" s="45"/>
      <c r="I109" s="44"/>
    </row>
    <row r="110" spans="1:9" ht="36" customHeight="1" x14ac:dyDescent="0.2">
      <c r="A110" s="117" t="s">
        <v>133</v>
      </c>
      <c r="B110" s="37" t="s">
        <v>140</v>
      </c>
      <c r="C110" s="36"/>
      <c r="D110" s="36"/>
      <c r="E110" s="35"/>
      <c r="F110" s="46">
        <v>17712</v>
      </c>
      <c r="G110" s="45"/>
      <c r="H110" s="45"/>
      <c r="I110" s="44"/>
    </row>
    <row r="111" spans="1:9" ht="36" customHeight="1" x14ac:dyDescent="0.2">
      <c r="A111" s="117" t="s">
        <v>133</v>
      </c>
      <c r="B111" s="37" t="s">
        <v>139</v>
      </c>
      <c r="C111" s="36"/>
      <c r="D111" s="36"/>
      <c r="E111" s="35"/>
      <c r="F111" s="46">
        <v>41760</v>
      </c>
      <c r="G111" s="45"/>
      <c r="H111" s="45"/>
      <c r="I111" s="44"/>
    </row>
    <row r="112" spans="1:9" ht="36" customHeight="1" x14ac:dyDescent="0.2">
      <c r="A112" s="117" t="s">
        <v>133</v>
      </c>
      <c r="B112" s="37" t="s">
        <v>138</v>
      </c>
      <c r="C112" s="36"/>
      <c r="D112" s="36"/>
      <c r="E112" s="35"/>
      <c r="F112" s="46">
        <v>57360</v>
      </c>
      <c r="G112" s="45"/>
      <c r="H112" s="45"/>
      <c r="I112" s="44"/>
    </row>
    <row r="113" spans="1:9" ht="36" customHeight="1" x14ac:dyDescent="0.2">
      <c r="A113" s="117" t="s">
        <v>133</v>
      </c>
      <c r="B113" s="31" t="s">
        <v>137</v>
      </c>
      <c r="C113" s="30"/>
      <c r="D113" s="30"/>
      <c r="E113" s="29"/>
      <c r="F113" s="46">
        <v>2016</v>
      </c>
      <c r="G113" s="45"/>
      <c r="H113" s="45"/>
      <c r="I113" s="44"/>
    </row>
    <row r="114" spans="1:9" ht="36" customHeight="1" x14ac:dyDescent="0.2">
      <c r="B114" s="65" t="s">
        <v>136</v>
      </c>
      <c r="C114" s="64"/>
      <c r="D114" s="64"/>
      <c r="E114" s="63"/>
      <c r="F114" s="46">
        <v>11808</v>
      </c>
      <c r="G114" s="45"/>
      <c r="H114" s="45"/>
      <c r="I114" s="44"/>
    </row>
    <row r="115" spans="1:9" ht="36" customHeight="1" x14ac:dyDescent="0.2">
      <c r="A115" s="7"/>
      <c r="B115" s="65" t="s">
        <v>135</v>
      </c>
      <c r="C115" s="64"/>
      <c r="D115" s="64"/>
      <c r="E115" s="63"/>
      <c r="F115" s="46">
        <v>9912</v>
      </c>
      <c r="G115" s="45"/>
      <c r="H115" s="45"/>
      <c r="I115" s="44"/>
    </row>
    <row r="116" spans="1:9" ht="36" customHeight="1" x14ac:dyDescent="0.2">
      <c r="A116" s="117" t="s">
        <v>133</v>
      </c>
      <c r="B116" s="65" t="s">
        <v>134</v>
      </c>
      <c r="C116" s="64"/>
      <c r="D116" s="64"/>
      <c r="E116" s="63"/>
      <c r="F116" s="46">
        <v>13440</v>
      </c>
      <c r="G116" s="45"/>
      <c r="H116" s="45"/>
      <c r="I116" s="44"/>
    </row>
    <row r="117" spans="1:9" ht="36" customHeight="1" x14ac:dyDescent="0.2">
      <c r="A117" s="117" t="s">
        <v>133</v>
      </c>
      <c r="B117" s="37" t="s">
        <v>132</v>
      </c>
      <c r="C117" s="36"/>
      <c r="D117" s="36"/>
      <c r="E117" s="35"/>
      <c r="F117" s="46">
        <v>13224</v>
      </c>
      <c r="G117" s="45"/>
      <c r="H117" s="45"/>
      <c r="I117" s="44"/>
    </row>
    <row r="118" spans="1:9" ht="36" customHeight="1" x14ac:dyDescent="0.2">
      <c r="A118" s="117" t="s">
        <v>103</v>
      </c>
      <c r="B118" s="37" t="s">
        <v>264</v>
      </c>
      <c r="C118" s="36"/>
      <c r="D118" s="36"/>
      <c r="E118" s="35"/>
      <c r="F118" s="46">
        <v>12960</v>
      </c>
      <c r="G118" s="45"/>
      <c r="H118" s="45"/>
      <c r="I118" s="44"/>
    </row>
    <row r="119" spans="1:9" ht="36" customHeight="1" x14ac:dyDescent="0.2">
      <c r="A119" s="117" t="s">
        <v>103</v>
      </c>
      <c r="B119" s="37" t="s">
        <v>130</v>
      </c>
      <c r="C119" s="36"/>
      <c r="D119" s="36"/>
      <c r="E119" s="35"/>
      <c r="F119" s="46">
        <v>28800</v>
      </c>
      <c r="G119" s="45"/>
      <c r="H119" s="45"/>
      <c r="I119" s="44"/>
    </row>
    <row r="120" spans="1:9" ht="36" customHeight="1" x14ac:dyDescent="0.2">
      <c r="A120" s="117" t="s">
        <v>103</v>
      </c>
      <c r="B120" s="37" t="s">
        <v>262</v>
      </c>
      <c r="C120" s="36"/>
      <c r="D120" s="36"/>
      <c r="E120" s="35"/>
      <c r="F120" s="209">
        <v>13920</v>
      </c>
      <c r="G120" s="208"/>
      <c r="H120" s="208"/>
      <c r="I120" s="207"/>
    </row>
    <row r="121" spans="1:9" ht="36" customHeight="1" x14ac:dyDescent="0.2">
      <c r="A121" s="117" t="s">
        <v>103</v>
      </c>
      <c r="B121" s="37" t="s">
        <v>261</v>
      </c>
      <c r="C121" s="36"/>
      <c r="D121" s="36"/>
      <c r="E121" s="35"/>
      <c r="F121" s="46">
        <v>33120</v>
      </c>
      <c r="G121" s="45"/>
      <c r="H121" s="45"/>
      <c r="I121" s="44"/>
    </row>
    <row r="122" spans="1:9" ht="36" customHeight="1" x14ac:dyDescent="0.2">
      <c r="A122" s="117" t="s">
        <v>103</v>
      </c>
      <c r="B122" s="37" t="s">
        <v>260</v>
      </c>
      <c r="C122" s="36"/>
      <c r="D122" s="36"/>
      <c r="E122" s="35"/>
      <c r="F122" s="46">
        <v>23520</v>
      </c>
      <c r="G122" s="45"/>
      <c r="H122" s="45"/>
      <c r="I122" s="44"/>
    </row>
    <row r="123" spans="1:9" ht="36" customHeight="1" x14ac:dyDescent="0.2">
      <c r="A123" s="117" t="s">
        <v>103</v>
      </c>
      <c r="B123" s="37" t="s">
        <v>259</v>
      </c>
      <c r="C123" s="36"/>
      <c r="D123" s="36"/>
      <c r="E123" s="35"/>
      <c r="F123" s="46">
        <v>38880</v>
      </c>
      <c r="G123" s="45"/>
      <c r="H123" s="45"/>
      <c r="I123" s="44"/>
    </row>
    <row r="124" spans="1:9" ht="36" customHeight="1" x14ac:dyDescent="0.2">
      <c r="A124" s="117" t="s">
        <v>103</v>
      </c>
      <c r="B124" s="37" t="s">
        <v>258</v>
      </c>
      <c r="C124" s="36"/>
      <c r="D124" s="36"/>
      <c r="E124" s="35"/>
      <c r="F124" s="46">
        <v>25440</v>
      </c>
      <c r="G124" s="45"/>
      <c r="H124" s="45"/>
      <c r="I124" s="44"/>
    </row>
    <row r="125" spans="1:9" ht="36" customHeight="1" x14ac:dyDescent="0.2">
      <c r="A125" s="117" t="s">
        <v>103</v>
      </c>
      <c r="B125" s="58" t="s">
        <v>257</v>
      </c>
      <c r="C125" s="57"/>
      <c r="D125" s="57"/>
      <c r="E125" s="56"/>
      <c r="F125" s="55">
        <v>30528</v>
      </c>
      <c r="G125" s="54"/>
      <c r="H125" s="54"/>
      <c r="I125" s="53"/>
    </row>
    <row r="126" spans="1:9" ht="36" customHeight="1" x14ac:dyDescent="0.2">
      <c r="A126" s="117" t="s">
        <v>103</v>
      </c>
      <c r="B126" s="37" t="s">
        <v>256</v>
      </c>
      <c r="C126" s="36"/>
      <c r="D126" s="36"/>
      <c r="E126" s="35"/>
      <c r="F126" s="46">
        <v>24960</v>
      </c>
      <c r="G126" s="45"/>
      <c r="H126" s="45"/>
      <c r="I126" s="44"/>
    </row>
    <row r="127" spans="1:9" ht="36" customHeight="1" x14ac:dyDescent="0.2">
      <c r="A127" s="117" t="s">
        <v>103</v>
      </c>
      <c r="B127" s="37" t="s">
        <v>255</v>
      </c>
      <c r="C127" s="36"/>
      <c r="D127" s="36"/>
      <c r="E127" s="35"/>
      <c r="F127" s="46">
        <v>58560</v>
      </c>
      <c r="G127" s="45"/>
      <c r="H127" s="45"/>
      <c r="I127" s="44"/>
    </row>
    <row r="128" spans="1:9" ht="36" customHeight="1" x14ac:dyDescent="0.2">
      <c r="A128" s="117" t="s">
        <v>103</v>
      </c>
      <c r="B128" s="37" t="s">
        <v>254</v>
      </c>
      <c r="C128" s="36"/>
      <c r="D128" s="36"/>
      <c r="E128" s="35"/>
      <c r="F128" s="46">
        <v>80640</v>
      </c>
      <c r="G128" s="45"/>
      <c r="H128" s="45"/>
      <c r="I128" s="44"/>
    </row>
    <row r="129" spans="1:9" ht="36" customHeight="1" x14ac:dyDescent="0.2">
      <c r="A129" s="117" t="s">
        <v>103</v>
      </c>
      <c r="B129" s="37" t="s">
        <v>253</v>
      </c>
      <c r="C129" s="36"/>
      <c r="D129" s="36"/>
      <c r="E129" s="35"/>
      <c r="F129" s="46">
        <v>2880</v>
      </c>
      <c r="G129" s="45"/>
      <c r="H129" s="45"/>
      <c r="I129" s="44"/>
    </row>
    <row r="130" spans="1:9" ht="36" customHeight="1" x14ac:dyDescent="0.2">
      <c r="A130" s="117" t="s">
        <v>103</v>
      </c>
      <c r="B130" s="37" t="s">
        <v>252</v>
      </c>
      <c r="C130" s="36"/>
      <c r="D130" s="36"/>
      <c r="E130" s="35"/>
      <c r="F130" s="46">
        <v>19200</v>
      </c>
      <c r="G130" s="45"/>
      <c r="H130" s="45"/>
      <c r="I130" s="44"/>
    </row>
    <row r="131" spans="1:9" ht="36" customHeight="1" thickBot="1" x14ac:dyDescent="0.25">
      <c r="A131" s="117" t="s">
        <v>103</v>
      </c>
      <c r="B131" s="37" t="s">
        <v>251</v>
      </c>
      <c r="C131" s="36"/>
      <c r="D131" s="36"/>
      <c r="E131" s="35"/>
      <c r="F131" s="46">
        <v>18720</v>
      </c>
      <c r="G131" s="45"/>
      <c r="H131" s="45"/>
      <c r="I131" s="44"/>
    </row>
    <row r="132" spans="1:9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7"/>
    </row>
    <row r="133" spans="1:9" ht="36" customHeight="1" x14ac:dyDescent="0.2">
      <c r="B133" s="31" t="s">
        <v>116</v>
      </c>
      <c r="C133" s="30"/>
      <c r="D133" s="30"/>
      <c r="E133" s="29"/>
      <c r="F133" s="28">
        <v>23376</v>
      </c>
      <c r="G133" s="27"/>
      <c r="H133" s="27"/>
      <c r="I133" s="26"/>
    </row>
    <row r="134" spans="1:9" ht="36" customHeight="1" x14ac:dyDescent="0.2">
      <c r="B134" s="37" t="s">
        <v>115</v>
      </c>
      <c r="C134" s="36"/>
      <c r="D134" s="36"/>
      <c r="E134" s="35"/>
      <c r="F134" s="46">
        <v>46728</v>
      </c>
      <c r="G134" s="45"/>
      <c r="H134" s="45"/>
      <c r="I134" s="44"/>
    </row>
    <row r="135" spans="1:9" ht="36" customHeight="1" x14ac:dyDescent="0.2">
      <c r="B135" s="37" t="s">
        <v>114</v>
      </c>
      <c r="C135" s="36"/>
      <c r="D135" s="36"/>
      <c r="E135" s="35"/>
      <c r="F135" s="46">
        <v>58560</v>
      </c>
      <c r="G135" s="45"/>
      <c r="H135" s="45"/>
      <c r="I135" s="44"/>
    </row>
    <row r="136" spans="1:9" ht="36" customHeight="1" x14ac:dyDescent="0.2">
      <c r="B136" s="37" t="s">
        <v>113</v>
      </c>
      <c r="C136" s="36"/>
      <c r="D136" s="36"/>
      <c r="E136" s="35"/>
      <c r="F136" s="46">
        <v>720</v>
      </c>
      <c r="G136" s="45"/>
      <c r="H136" s="45"/>
      <c r="I136" s="44"/>
    </row>
    <row r="137" spans="1:9" ht="36" customHeight="1" x14ac:dyDescent="0.2">
      <c r="B137" s="37" t="s">
        <v>112</v>
      </c>
      <c r="C137" s="36"/>
      <c r="D137" s="36"/>
      <c r="E137" s="35"/>
      <c r="F137" s="46">
        <v>35160</v>
      </c>
      <c r="G137" s="45"/>
      <c r="H137" s="45"/>
      <c r="I137" s="44"/>
    </row>
    <row r="138" spans="1:9" ht="36" customHeight="1" x14ac:dyDescent="0.2">
      <c r="B138" s="37" t="s">
        <v>111</v>
      </c>
      <c r="C138" s="36"/>
      <c r="D138" s="36"/>
      <c r="E138" s="35"/>
      <c r="F138" s="46">
        <v>70080</v>
      </c>
      <c r="G138" s="45"/>
      <c r="H138" s="45"/>
      <c r="I138" s="44"/>
    </row>
    <row r="139" spans="1:9" ht="36" customHeight="1" x14ac:dyDescent="0.2">
      <c r="B139" s="37" t="s">
        <v>110</v>
      </c>
      <c r="C139" s="36"/>
      <c r="D139" s="36"/>
      <c r="E139" s="35"/>
      <c r="F139" s="46">
        <v>87552</v>
      </c>
      <c r="G139" s="45"/>
      <c r="H139" s="45"/>
      <c r="I139" s="44"/>
    </row>
    <row r="140" spans="1:9" ht="36" customHeight="1" thickBot="1" x14ac:dyDescent="0.25">
      <c r="B140" s="43" t="s">
        <v>109</v>
      </c>
      <c r="C140" s="42"/>
      <c r="D140" s="42"/>
      <c r="E140" s="41"/>
      <c r="F140" s="123">
        <v>1200</v>
      </c>
      <c r="G140" s="122"/>
      <c r="H140" s="122"/>
      <c r="I140" s="121"/>
    </row>
    <row r="141" spans="1:9" ht="24" thickBot="1" x14ac:dyDescent="0.25">
      <c r="B141" s="25"/>
      <c r="C141" s="24"/>
      <c r="D141" s="24"/>
      <c r="E141" s="23"/>
      <c r="F141" s="22"/>
      <c r="G141" s="21"/>
      <c r="H141" s="21"/>
      <c r="I141" s="20"/>
    </row>
    <row r="142" spans="1:9" ht="36" customHeight="1" thickBot="1" x14ac:dyDescent="0.25">
      <c r="B142" s="31" t="s">
        <v>250</v>
      </c>
      <c r="C142" s="30"/>
      <c r="D142" s="30"/>
      <c r="E142" s="29"/>
      <c r="F142" s="123"/>
      <c r="G142" s="122"/>
      <c r="H142" s="122"/>
      <c r="I142" s="121"/>
    </row>
    <row r="143" spans="1:9" ht="24" thickBot="1" x14ac:dyDescent="0.25">
      <c r="B143" s="25"/>
      <c r="C143" s="24"/>
      <c r="D143" s="24"/>
      <c r="E143" s="23"/>
      <c r="F143" s="22"/>
      <c r="G143" s="21"/>
      <c r="H143" s="21"/>
      <c r="I143" s="20"/>
    </row>
    <row r="144" spans="1:9" ht="23.25" x14ac:dyDescent="0.2">
      <c r="A144" s="10"/>
      <c r="B144" s="19"/>
      <c r="C144" s="18"/>
      <c r="D144" s="18"/>
      <c r="E144" s="18"/>
      <c r="F144" s="17"/>
      <c r="G144" s="17"/>
      <c r="H144" s="17"/>
      <c r="I144" s="17"/>
    </row>
    <row r="145" spans="1:9" x14ac:dyDescent="0.2">
      <c r="A145" s="10" t="s">
        <v>103</v>
      </c>
      <c r="B145" s="14" t="s">
        <v>347</v>
      </c>
      <c r="C145" s="14"/>
      <c r="D145" s="14"/>
      <c r="E145" s="14"/>
      <c r="F145" s="14"/>
      <c r="G145" s="14"/>
      <c r="H145" s="14"/>
      <c r="I145" s="14"/>
    </row>
    <row r="146" spans="1:9" x14ac:dyDescent="0.2">
      <c r="A146" s="10"/>
      <c r="B146" s="14" t="s">
        <v>297</v>
      </c>
      <c r="C146" s="14"/>
      <c r="D146" s="14"/>
      <c r="E146" s="14"/>
      <c r="F146" s="14"/>
      <c r="G146" s="14"/>
      <c r="H146" s="14"/>
      <c r="I146" s="14"/>
    </row>
    <row r="147" spans="1:9" ht="42" customHeight="1" x14ac:dyDescent="0.2">
      <c r="A147" s="10"/>
      <c r="B147" s="12" t="s">
        <v>100</v>
      </c>
      <c r="C147" s="12"/>
      <c r="D147" s="12"/>
      <c r="E147" s="12"/>
      <c r="F147" s="12"/>
      <c r="G147" s="12"/>
      <c r="H147" s="12"/>
      <c r="I147" s="12"/>
    </row>
    <row r="148" spans="1:9" x14ac:dyDescent="0.2">
      <c r="A148" s="10"/>
    </row>
  </sheetData>
  <sheetProtection selectLockedCells="1" selectUnlockedCells="1"/>
  <mergeCells count="285">
    <mergeCell ref="B142:E142"/>
    <mergeCell ref="B140:E140"/>
    <mergeCell ref="F140:I140"/>
    <mergeCell ref="B141:E141"/>
    <mergeCell ref="F141:I141"/>
    <mergeCell ref="B138:E138"/>
    <mergeCell ref="F138:I138"/>
    <mergeCell ref="B116:E116"/>
    <mergeCell ref="B136:E136"/>
    <mergeCell ref="F136:I136"/>
    <mergeCell ref="F142:I142"/>
    <mergeCell ref="B143:E143"/>
    <mergeCell ref="F143:I143"/>
    <mergeCell ref="B137:E137"/>
    <mergeCell ref="F137:I137"/>
    <mergeCell ref="B139:E139"/>
    <mergeCell ref="F139:I139"/>
    <mergeCell ref="F118:I118"/>
    <mergeCell ref="B117:E117"/>
    <mergeCell ref="B131:E131"/>
    <mergeCell ref="F117:I117"/>
    <mergeCell ref="F129:I129"/>
    <mergeCell ref="B130:E130"/>
    <mergeCell ref="F130:I130"/>
    <mergeCell ref="F123:I123"/>
    <mergeCell ref="B123:E123"/>
    <mergeCell ref="F131:I131"/>
    <mergeCell ref="B134:E134"/>
    <mergeCell ref="F134:I134"/>
    <mergeCell ref="B110:E110"/>
    <mergeCell ref="F110:I110"/>
    <mergeCell ref="B109:E109"/>
    <mergeCell ref="F109:I109"/>
    <mergeCell ref="B111:E111"/>
    <mergeCell ref="F111:I111"/>
    <mergeCell ref="B113:E113"/>
    <mergeCell ref="B121:E121"/>
    <mergeCell ref="F121:I121"/>
    <mergeCell ref="B114:E114"/>
    <mergeCell ref="F114:I114"/>
    <mergeCell ref="B107:E107"/>
    <mergeCell ref="F107:I107"/>
    <mergeCell ref="F113:I113"/>
    <mergeCell ref="F119:I119"/>
    <mergeCell ref="B112:E112"/>
    <mergeCell ref="F112:I112"/>
    <mergeCell ref="B106:E106"/>
    <mergeCell ref="F106:I106"/>
    <mergeCell ref="B108:E108"/>
    <mergeCell ref="F108:I108"/>
    <mergeCell ref="B115:E115"/>
    <mergeCell ref="F115:I115"/>
    <mergeCell ref="B122:E122"/>
    <mergeCell ref="F122:I122"/>
    <mergeCell ref="B124:E124"/>
    <mergeCell ref="F124:I124"/>
    <mergeCell ref="B126:E126"/>
    <mergeCell ref="F126:I126"/>
    <mergeCell ref="B96:E96"/>
    <mergeCell ref="F96:I96"/>
    <mergeCell ref="B97:E97"/>
    <mergeCell ref="F97:I97"/>
    <mergeCell ref="B101:E101"/>
    <mergeCell ref="F101:I101"/>
    <mergeCell ref="B98:E98"/>
    <mergeCell ref="F98:I98"/>
    <mergeCell ref="B99:E99"/>
    <mergeCell ref="F99:I99"/>
    <mergeCell ref="B104:E104"/>
    <mergeCell ref="F104:I104"/>
    <mergeCell ref="B102:E102"/>
    <mergeCell ref="F102:I102"/>
    <mergeCell ref="B103:E103"/>
    <mergeCell ref="F103:I103"/>
    <mergeCell ref="B105:E105"/>
    <mergeCell ref="F105:I105"/>
    <mergeCell ref="B93:E93"/>
    <mergeCell ref="F93:I93"/>
    <mergeCell ref="B94:E94"/>
    <mergeCell ref="F94:I94"/>
    <mergeCell ref="B95:E95"/>
    <mergeCell ref="F95:I95"/>
    <mergeCell ref="B100:E100"/>
    <mergeCell ref="F100:I100"/>
    <mergeCell ref="B87:E87"/>
    <mergeCell ref="F87:I87"/>
    <mergeCell ref="B88:E88"/>
    <mergeCell ref="F88:I88"/>
    <mergeCell ref="B89:E89"/>
    <mergeCell ref="F89:I89"/>
    <mergeCell ref="B90:E90"/>
    <mergeCell ref="F90:I90"/>
    <mergeCell ref="B91:E91"/>
    <mergeCell ref="F91:I91"/>
    <mergeCell ref="B92:E92"/>
    <mergeCell ref="F92:I92"/>
    <mergeCell ref="B81:E81"/>
    <mergeCell ref="F81:I81"/>
    <mergeCell ref="B82:E82"/>
    <mergeCell ref="F82:I82"/>
    <mergeCell ref="B83:E83"/>
    <mergeCell ref="F83:I83"/>
    <mergeCell ref="B84:E84"/>
    <mergeCell ref="F84:I84"/>
    <mergeCell ref="B85:E85"/>
    <mergeCell ref="F85:I85"/>
    <mergeCell ref="B86:E86"/>
    <mergeCell ref="F86:I86"/>
    <mergeCell ref="B80:E80"/>
    <mergeCell ref="F80:I80"/>
    <mergeCell ref="B75:E75"/>
    <mergeCell ref="F75:I75"/>
    <mergeCell ref="B76:E76"/>
    <mergeCell ref="F76:I76"/>
    <mergeCell ref="B77:E77"/>
    <mergeCell ref="F77:I77"/>
    <mergeCell ref="F70:I70"/>
    <mergeCell ref="B71:E71"/>
    <mergeCell ref="F71:I71"/>
    <mergeCell ref="B78:E78"/>
    <mergeCell ref="F78:I78"/>
    <mergeCell ref="B79:E79"/>
    <mergeCell ref="F79:I79"/>
    <mergeCell ref="F62:I62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B68:E68"/>
    <mergeCell ref="F68:I68"/>
    <mergeCell ref="F56:I56"/>
    <mergeCell ref="B63:E63"/>
    <mergeCell ref="F63:I63"/>
    <mergeCell ref="B64:E64"/>
    <mergeCell ref="F64:I64"/>
    <mergeCell ref="B65:E65"/>
    <mergeCell ref="F65:I65"/>
    <mergeCell ref="B60:E60"/>
    <mergeCell ref="F10:I10"/>
    <mergeCell ref="F13:I13"/>
    <mergeCell ref="B66:E66"/>
    <mergeCell ref="F66:I66"/>
    <mergeCell ref="B67:E67"/>
    <mergeCell ref="F67:I67"/>
    <mergeCell ref="F60:I60"/>
    <mergeCell ref="B61:E61"/>
    <mergeCell ref="F61:I61"/>
    <mergeCell ref="B62:E62"/>
    <mergeCell ref="B6:E6"/>
    <mergeCell ref="F6:I6"/>
    <mergeCell ref="B7:E7"/>
    <mergeCell ref="F7:I7"/>
    <mergeCell ref="B8:E8"/>
    <mergeCell ref="F8:I8"/>
    <mergeCell ref="B9:E9"/>
    <mergeCell ref="B17:E17"/>
    <mergeCell ref="F17:I17"/>
    <mergeCell ref="B11:E11"/>
    <mergeCell ref="F11:I11"/>
    <mergeCell ref="B12:E12"/>
    <mergeCell ref="F12:I12"/>
    <mergeCell ref="B13:E13"/>
    <mergeCell ref="F9:I9"/>
    <mergeCell ref="B10:E10"/>
    <mergeCell ref="F18:I18"/>
    <mergeCell ref="F19:I19"/>
    <mergeCell ref="B18:E18"/>
    <mergeCell ref="B19:E19"/>
    <mergeCell ref="B1:I1"/>
    <mergeCell ref="F2:I2"/>
    <mergeCell ref="B4:I4"/>
    <mergeCell ref="B5:E5"/>
    <mergeCell ref="F5:I5"/>
    <mergeCell ref="B3:E3"/>
    <mergeCell ref="B14:E14"/>
    <mergeCell ref="F14:I14"/>
    <mergeCell ref="B15:E15"/>
    <mergeCell ref="F15:I15"/>
    <mergeCell ref="B16:E16"/>
    <mergeCell ref="F16:I16"/>
    <mergeCell ref="B31:E31"/>
    <mergeCell ref="F31:I31"/>
    <mergeCell ref="B32:E32"/>
    <mergeCell ref="F32:I32"/>
    <mergeCell ref="F43:I43"/>
    <mergeCell ref="B44:E44"/>
    <mergeCell ref="F44:I44"/>
    <mergeCell ref="B28:E28"/>
    <mergeCell ref="B45:E45"/>
    <mergeCell ref="F45:I45"/>
    <mergeCell ref="B29:E29"/>
    <mergeCell ref="B37:E37"/>
    <mergeCell ref="F37:I37"/>
    <mergeCell ref="B30:E30"/>
    <mergeCell ref="F30:I30"/>
    <mergeCell ref="B36:E36"/>
    <mergeCell ref="F36:I36"/>
    <mergeCell ref="B39:E39"/>
    <mergeCell ref="F39:I39"/>
    <mergeCell ref="B40:E40"/>
    <mergeCell ref="F40:I40"/>
    <mergeCell ref="B41:E41"/>
    <mergeCell ref="F41:I41"/>
    <mergeCell ref="F24:I24"/>
    <mergeCell ref="F28:I28"/>
    <mergeCell ref="F29:I29"/>
    <mergeCell ref="B22:E22"/>
    <mergeCell ref="F22:I22"/>
    <mergeCell ref="B23:E23"/>
    <mergeCell ref="B24:E24"/>
    <mergeCell ref="F23:I23"/>
    <mergeCell ref="B25:E25"/>
    <mergeCell ref="F25:I25"/>
    <mergeCell ref="F38:I38"/>
    <mergeCell ref="B33:E33"/>
    <mergeCell ref="F33:I33"/>
    <mergeCell ref="B34:E34"/>
    <mergeCell ref="F34:I34"/>
    <mergeCell ref="B35:E35"/>
    <mergeCell ref="F35:I35"/>
    <mergeCell ref="B46:E46"/>
    <mergeCell ref="F46:I46"/>
    <mergeCell ref="B20:E20"/>
    <mergeCell ref="F20:I20"/>
    <mergeCell ref="B21:E21"/>
    <mergeCell ref="F21:I21"/>
    <mergeCell ref="B26:E26"/>
    <mergeCell ref="F26:I26"/>
    <mergeCell ref="B27:E27"/>
    <mergeCell ref="F27:I27"/>
    <mergeCell ref="B48:E48"/>
    <mergeCell ref="F48:I48"/>
    <mergeCell ref="B49:E49"/>
    <mergeCell ref="F49:I49"/>
    <mergeCell ref="B50:E50"/>
    <mergeCell ref="F50:I50"/>
    <mergeCell ref="B51:E51"/>
    <mergeCell ref="F51:I51"/>
    <mergeCell ref="B52:E52"/>
    <mergeCell ref="F52:I52"/>
    <mergeCell ref="B53:E53"/>
    <mergeCell ref="F53:I53"/>
    <mergeCell ref="B38:E38"/>
    <mergeCell ref="B135:E135"/>
    <mergeCell ref="F116:I116"/>
    <mergeCell ref="B120:E120"/>
    <mergeCell ref="F128:I128"/>
    <mergeCell ref="B125:E125"/>
    <mergeCell ref="B127:E127"/>
    <mergeCell ref="B128:E128"/>
    <mergeCell ref="B118:E118"/>
    <mergeCell ref="B119:E119"/>
    <mergeCell ref="F58:I58"/>
    <mergeCell ref="B59:E59"/>
    <mergeCell ref="F59:I59"/>
    <mergeCell ref="B54:E54"/>
    <mergeCell ref="F54:I54"/>
    <mergeCell ref="B55:E55"/>
    <mergeCell ref="F55:I55"/>
    <mergeCell ref="B56:E56"/>
    <mergeCell ref="B42:E42"/>
    <mergeCell ref="F42:I42"/>
    <mergeCell ref="B43:E43"/>
    <mergeCell ref="F135:I135"/>
    <mergeCell ref="B129:E129"/>
    <mergeCell ref="B47:E47"/>
    <mergeCell ref="F47:I47"/>
    <mergeCell ref="B57:E57"/>
    <mergeCell ref="F57:I57"/>
    <mergeCell ref="B58:E58"/>
    <mergeCell ref="B145:I145"/>
    <mergeCell ref="B146:I146"/>
    <mergeCell ref="B147:I147"/>
    <mergeCell ref="F120:I120"/>
    <mergeCell ref="F125:I125"/>
    <mergeCell ref="F127:I127"/>
    <mergeCell ref="B132:E132"/>
    <mergeCell ref="F132:I132"/>
    <mergeCell ref="B133:E133"/>
    <mergeCell ref="F133:I133"/>
  </mergeCells>
  <pageMargins left="0.70866141732283472" right="0.70866141732283472" top="0" bottom="0.74803149606299213" header="0.51181102362204722" footer="0.51181102362204722"/>
  <pageSetup paperSize="9" scale="40" firstPageNumber="0" fitToHeight="50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4.285156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53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40780.799999999996</v>
      </c>
      <c r="G8" s="98">
        <f>H8*1.1</f>
        <v>37382.400000000001</v>
      </c>
      <c r="H8" s="98">
        <v>33984</v>
      </c>
      <c r="I8" s="98">
        <f>H8*0.75</f>
        <v>25488</v>
      </c>
      <c r="J8" s="98">
        <f>H8*0.5</f>
        <v>16992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57888</v>
      </c>
      <c r="G9" s="96">
        <f>H9*1.1</f>
        <v>53064.000000000007</v>
      </c>
      <c r="H9" s="96">
        <v>48240</v>
      </c>
      <c r="I9" s="96">
        <f>H9*0.75</f>
        <v>36180</v>
      </c>
      <c r="J9" s="96">
        <f>H9*0.5</f>
        <v>24120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51408</v>
      </c>
      <c r="G10" s="96">
        <f>H10*1.1</f>
        <v>47124.000000000007</v>
      </c>
      <c r="H10" s="96">
        <v>42840</v>
      </c>
      <c r="I10" s="96">
        <f>H10*0.75</f>
        <v>32130</v>
      </c>
      <c r="J10" s="96">
        <f>H10*0.5</f>
        <v>21420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72576</v>
      </c>
      <c r="G11" s="94">
        <f>H11*1.1</f>
        <v>66528</v>
      </c>
      <c r="H11" s="94">
        <v>60480</v>
      </c>
      <c r="I11" s="94">
        <f>H11*0.75</f>
        <v>45360</v>
      </c>
      <c r="J11" s="94">
        <f>H11*0.5</f>
        <v>30240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12060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17280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1260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1800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2484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3528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12384 до 162540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12384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18576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24768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30960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37152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43344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49536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55728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61920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68112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74304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80496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86688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92880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99072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105264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111456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117648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123840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130032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15480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23220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30960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38700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46440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54180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61920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69660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77400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85140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92880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100620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108360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116100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123840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131580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139320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147060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154800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162540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6372 до 136224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6372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12744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18576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24768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30960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37152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43344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49536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55728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61920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68112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74304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80496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86688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92880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99072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105264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111456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117648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123840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130032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136224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2484 до 42840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7092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20160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2484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14184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12060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28332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2484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2484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4968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7452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42840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3204 до 79992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21240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2124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46728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12060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28036.799999999999</v>
      </c>
      <c r="G104" s="172">
        <f>H104*1.1</f>
        <v>25700.400000000001</v>
      </c>
      <c r="H104" s="172">
        <v>23364</v>
      </c>
      <c r="I104" s="172">
        <f>H104*0.75</f>
        <v>17523</v>
      </c>
      <c r="J104" s="171">
        <f>H104*0.5</f>
        <v>11682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20160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14184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74340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54504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65404.799999999996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12060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12060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36108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3204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23364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19476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66204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79992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65520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17280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39744</v>
      </c>
      <c r="G120" s="172">
        <f>H120*1.1</f>
        <v>36432</v>
      </c>
      <c r="H120" s="172">
        <v>33120</v>
      </c>
      <c r="I120" s="172">
        <f>H120*0.75</f>
        <v>24840</v>
      </c>
      <c r="J120" s="171">
        <f>H120*0.5</f>
        <v>16560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28800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20160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104400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76320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91584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17280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17280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51120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5040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92880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112320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26928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53820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67248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1080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40356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80712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100872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1440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34">
        <v>30096</v>
      </c>
      <c r="G143" s="33"/>
      <c r="H143" s="33"/>
      <c r="I143" s="33"/>
      <c r="J143" s="32"/>
    </row>
    <row r="144" spans="1:10" ht="24" thickBot="1" x14ac:dyDescent="0.25">
      <c r="A144" s="10"/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A146" s="10"/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23.25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56.2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1.2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1" x14ac:dyDescent="0.2">
      <c r="A150" s="10" t="s">
        <v>103</v>
      </c>
      <c r="B150" s="14" t="s">
        <v>368</v>
      </c>
      <c r="C150" s="14"/>
      <c r="D150" s="14"/>
      <c r="E150" s="14"/>
      <c r="F150" s="14"/>
      <c r="G150" s="14"/>
      <c r="H150" s="14"/>
      <c r="I150" s="14"/>
      <c r="J150" s="14"/>
    </row>
    <row r="151" spans="1:10" ht="21" x14ac:dyDescent="0.2">
      <c r="A151" s="10"/>
      <c r="B151" s="14" t="s">
        <v>311</v>
      </c>
      <c r="C151" s="14"/>
      <c r="D151" s="14"/>
      <c r="E151" s="14"/>
      <c r="F151" s="14"/>
      <c r="G151" s="14"/>
      <c r="H151" s="14"/>
      <c r="I151" s="14"/>
      <c r="J151" s="14"/>
    </row>
    <row r="152" spans="1:10" ht="42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21" x14ac:dyDescent="0.2">
      <c r="A153" s="10"/>
    </row>
  </sheetData>
  <sheetProtection selectLockedCells="1" selectUnlockedCells="1"/>
  <mergeCells count="285">
    <mergeCell ref="B129:E129"/>
    <mergeCell ref="F129:J129"/>
    <mergeCell ref="B130:E130"/>
    <mergeCell ref="F130:J130"/>
    <mergeCell ref="B134:E134"/>
    <mergeCell ref="F134:J134"/>
    <mergeCell ref="B138:E138"/>
    <mergeCell ref="F138:J138"/>
    <mergeCell ref="B136:E136"/>
    <mergeCell ref="F136:J136"/>
    <mergeCell ref="F143:J143"/>
    <mergeCell ref="F112:J112"/>
    <mergeCell ref="B148:J148"/>
    <mergeCell ref="B149:J149"/>
    <mergeCell ref="B150:J150"/>
    <mergeCell ref="F132:J132"/>
    <mergeCell ref="B133:E133"/>
    <mergeCell ref="F133:J133"/>
    <mergeCell ref="B135:E135"/>
    <mergeCell ref="F135:J135"/>
    <mergeCell ref="B146:E146"/>
    <mergeCell ref="F146:J146"/>
    <mergeCell ref="B137:E137"/>
    <mergeCell ref="F137:J137"/>
    <mergeCell ref="B139:E139"/>
    <mergeCell ref="F139:J139"/>
    <mergeCell ref="B140:E140"/>
    <mergeCell ref="F140:J140"/>
    <mergeCell ref="B141:E141"/>
    <mergeCell ref="F141:J141"/>
    <mergeCell ref="F18:J18"/>
    <mergeCell ref="F19:J19"/>
    <mergeCell ref="F23:J23"/>
    <mergeCell ref="B144:E144"/>
    <mergeCell ref="F144:J144"/>
    <mergeCell ref="B145:E145"/>
    <mergeCell ref="F145:J145"/>
    <mergeCell ref="B132:E132"/>
    <mergeCell ref="B142:J142"/>
    <mergeCell ref="B143:E143"/>
    <mergeCell ref="F123:J123"/>
    <mergeCell ref="B123:E123"/>
    <mergeCell ref="B151:J151"/>
    <mergeCell ref="B152:J152"/>
    <mergeCell ref="B6:E6"/>
    <mergeCell ref="B7:E7"/>
    <mergeCell ref="F7:J7"/>
    <mergeCell ref="F13:J13"/>
    <mergeCell ref="F14:J14"/>
    <mergeCell ref="F16:J16"/>
    <mergeCell ref="F126:J126"/>
    <mergeCell ref="F125:J125"/>
    <mergeCell ref="F127:J127"/>
    <mergeCell ref="F128:J128"/>
    <mergeCell ref="B125:E125"/>
    <mergeCell ref="B127:E127"/>
    <mergeCell ref="B128:E128"/>
    <mergeCell ref="B116:E116"/>
    <mergeCell ref="F116:J116"/>
    <mergeCell ref="B120:E120"/>
    <mergeCell ref="B131:E131"/>
    <mergeCell ref="F131:J131"/>
    <mergeCell ref="B122:E122"/>
    <mergeCell ref="F122:J122"/>
    <mergeCell ref="B124:E124"/>
    <mergeCell ref="F124:J124"/>
    <mergeCell ref="B126:E126"/>
    <mergeCell ref="B118:E118"/>
    <mergeCell ref="B119:E119"/>
    <mergeCell ref="F117:J117"/>
    <mergeCell ref="F118:J118"/>
    <mergeCell ref="F119:J119"/>
    <mergeCell ref="B117:E117"/>
    <mergeCell ref="F109:J109"/>
    <mergeCell ref="B111:E111"/>
    <mergeCell ref="F111:J111"/>
    <mergeCell ref="B114:E114"/>
    <mergeCell ref="F114:J114"/>
    <mergeCell ref="B112:E112"/>
    <mergeCell ref="B113:E113"/>
    <mergeCell ref="F113:J113"/>
    <mergeCell ref="B104:E104"/>
    <mergeCell ref="B107:E107"/>
    <mergeCell ref="F107:J107"/>
    <mergeCell ref="B115:E115"/>
    <mergeCell ref="F115:J115"/>
    <mergeCell ref="B121:E121"/>
    <mergeCell ref="F121:J121"/>
    <mergeCell ref="B110:E110"/>
    <mergeCell ref="F110:J110"/>
    <mergeCell ref="B109:E109"/>
    <mergeCell ref="B100:E100"/>
    <mergeCell ref="F100:J100"/>
    <mergeCell ref="B102:E102"/>
    <mergeCell ref="F102:J102"/>
    <mergeCell ref="B103:E103"/>
    <mergeCell ref="F103:J103"/>
    <mergeCell ref="B105:E105"/>
    <mergeCell ref="F105:J105"/>
    <mergeCell ref="B106:E106"/>
    <mergeCell ref="F106:J106"/>
    <mergeCell ref="B108:E108"/>
    <mergeCell ref="F108:J108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98:E98"/>
    <mergeCell ref="F98:J98"/>
    <mergeCell ref="B99:E99"/>
    <mergeCell ref="F99:J99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44:E44"/>
    <mergeCell ref="F44:J44"/>
    <mergeCell ref="B39:E39"/>
    <mergeCell ref="F39:J39"/>
    <mergeCell ref="B40:E40"/>
    <mergeCell ref="F40:J40"/>
    <mergeCell ref="B41:E41"/>
    <mergeCell ref="F41:J41"/>
    <mergeCell ref="B37:E37"/>
    <mergeCell ref="F37:J37"/>
    <mergeCell ref="B42:E42"/>
    <mergeCell ref="F42:J42"/>
    <mergeCell ref="B43:E43"/>
    <mergeCell ref="F43:J43"/>
    <mergeCell ref="B30:E30"/>
    <mergeCell ref="F30:J30"/>
    <mergeCell ref="B31:E31"/>
    <mergeCell ref="F31:J31"/>
    <mergeCell ref="B32:E32"/>
    <mergeCell ref="F32:J32"/>
    <mergeCell ref="B38:E38"/>
    <mergeCell ref="F38:J38"/>
    <mergeCell ref="B33:E33"/>
    <mergeCell ref="F33:J33"/>
    <mergeCell ref="B34:E34"/>
    <mergeCell ref="F34:J34"/>
    <mergeCell ref="B35:E35"/>
    <mergeCell ref="F35:J35"/>
    <mergeCell ref="B36:E36"/>
    <mergeCell ref="F36:J36"/>
    <mergeCell ref="B8:E8"/>
    <mergeCell ref="B9:E9"/>
    <mergeCell ref="B10:E10"/>
    <mergeCell ref="B18:E18"/>
    <mergeCell ref="B19:E19"/>
    <mergeCell ref="B20:E20"/>
    <mergeCell ref="B1:J1"/>
    <mergeCell ref="F2:J2"/>
    <mergeCell ref="B4:J4"/>
    <mergeCell ref="B5:E5"/>
    <mergeCell ref="F5:J5"/>
    <mergeCell ref="B3:E3"/>
    <mergeCell ref="B28:E28"/>
    <mergeCell ref="B29:E29"/>
    <mergeCell ref="B26:E26"/>
    <mergeCell ref="F26:J26"/>
    <mergeCell ref="F28:J28"/>
    <mergeCell ref="F29:J29"/>
    <mergeCell ref="B16:E16"/>
    <mergeCell ref="B17:E17"/>
    <mergeCell ref="F17:J17"/>
    <mergeCell ref="B12:E12"/>
    <mergeCell ref="B27:E27"/>
    <mergeCell ref="F27:J27"/>
    <mergeCell ref="F20:J20"/>
    <mergeCell ref="B24:E24"/>
    <mergeCell ref="B25:E25"/>
    <mergeCell ref="F25:J25"/>
    <mergeCell ref="B11:E11"/>
    <mergeCell ref="F12:J12"/>
    <mergeCell ref="B13:E13"/>
    <mergeCell ref="B14:E14"/>
    <mergeCell ref="B15:E15"/>
    <mergeCell ref="F15:J15"/>
    <mergeCell ref="B21:E21"/>
    <mergeCell ref="F21:J21"/>
    <mergeCell ref="B22:E22"/>
    <mergeCell ref="F22:J22"/>
    <mergeCell ref="B23:E23"/>
    <mergeCell ref="F24:J24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ColWidth="32" defaultRowHeight="12.75" outlineLevelRow="1" x14ac:dyDescent="0.2"/>
  <cols>
    <col min="1" max="1" width="32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32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52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14169.6</v>
      </c>
      <c r="G8" s="98">
        <f>H8*1.1</f>
        <v>12988.800000000001</v>
      </c>
      <c r="H8" s="98">
        <v>11808</v>
      </c>
      <c r="I8" s="98">
        <f>H8*0.75</f>
        <v>8856</v>
      </c>
      <c r="J8" s="98">
        <f>H8*0.5</f>
        <v>5904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20160</v>
      </c>
      <c r="G9" s="96">
        <f>H9*1.1</f>
        <v>18480</v>
      </c>
      <c r="H9" s="96">
        <v>16800</v>
      </c>
      <c r="I9" s="96">
        <f>H9*0.75</f>
        <v>12600</v>
      </c>
      <c r="J9" s="96">
        <f>H9*0.5</f>
        <v>8400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16992</v>
      </c>
      <c r="G10" s="96">
        <f>H10*1.1</f>
        <v>15576.000000000002</v>
      </c>
      <c r="H10" s="96">
        <v>14160</v>
      </c>
      <c r="I10" s="96">
        <f>H10*0.75</f>
        <v>10620</v>
      </c>
      <c r="J10" s="96">
        <f>H10*0.5</f>
        <v>7080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24192</v>
      </c>
      <c r="G11" s="94">
        <f>H11*1.1</f>
        <v>22176</v>
      </c>
      <c r="H11" s="94">
        <v>20160</v>
      </c>
      <c r="I11" s="94">
        <f>H11*0.75</f>
        <v>15120</v>
      </c>
      <c r="J11" s="94">
        <f>H11*0.5</f>
        <v>10080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3792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5760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480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672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960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1344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"&amp;MIN(F22:F61)&amp;" до "&amp;MAX(F22:F61)</f>
        <v>Цена от 2376 до 95040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2376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4752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7128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9504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11880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14256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16632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19008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21384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23760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26136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28512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30888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33264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35640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38016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40392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42768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45144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47520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4752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9504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14256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19008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23760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28512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33264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38016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42768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47520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52272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57024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61776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66528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71280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76032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80784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85536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90288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95040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5208 до 51084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5208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8040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5940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8316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10692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13068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15444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17820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20196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22572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24948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27324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29700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32076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34452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36828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39204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41580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43956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46332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48708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51084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960 до 16080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2136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2376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1416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11808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4728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12984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960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960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1920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2880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16080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2016 до 24076,8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4800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480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8280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3792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9360</v>
      </c>
      <c r="G104" s="172">
        <f>H104*1.1</f>
        <v>8580</v>
      </c>
      <c r="H104" s="172">
        <v>7800</v>
      </c>
      <c r="I104" s="172">
        <f>H104*0.75</f>
        <v>5850</v>
      </c>
      <c r="J104" s="171">
        <f>H104*0.5</f>
        <v>3900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11808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5208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8040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20064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24076.799999999999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9912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5904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9912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2016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7080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4728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12984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23616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12000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5760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13248</v>
      </c>
      <c r="G120" s="172">
        <f>H120*1.1</f>
        <v>12144.000000000002</v>
      </c>
      <c r="H120" s="172">
        <v>11040</v>
      </c>
      <c r="I120" s="172">
        <f>H120*0.75</f>
        <v>8280</v>
      </c>
      <c r="J120" s="171">
        <f>H120*0.5</f>
        <v>5520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16800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7680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11520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28320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33984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13920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8640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13920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65" t="s">
        <v>120</v>
      </c>
      <c r="C129" s="64"/>
      <c r="D129" s="64"/>
      <c r="E129" s="63"/>
      <c r="F129" s="46">
        <v>2880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18240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33120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17232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34464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43200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480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25968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51696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64656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960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34">
        <v>20064</v>
      </c>
      <c r="G143" s="33"/>
      <c r="H143" s="33"/>
      <c r="I143" s="33"/>
      <c r="J143" s="32"/>
    </row>
    <row r="144" spans="1:10" ht="24" thickBot="1" x14ac:dyDescent="0.25">
      <c r="A144" s="10"/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318"/>
      <c r="G145" s="317"/>
      <c r="H145" s="317"/>
      <c r="I145" s="317"/>
      <c r="J145" s="316"/>
    </row>
    <row r="146" spans="1:10" ht="24" thickBot="1" x14ac:dyDescent="0.25">
      <c r="A146" s="10"/>
      <c r="B146" s="25"/>
      <c r="C146" s="93"/>
      <c r="D146" s="93"/>
      <c r="E146" s="92"/>
      <c r="F146" s="206"/>
      <c r="G146" s="205"/>
      <c r="H146" s="205"/>
      <c r="I146" s="205"/>
      <c r="J146" s="204"/>
    </row>
    <row r="147" spans="1:10" ht="23.25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56.2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1.2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1" x14ac:dyDescent="0.2">
      <c r="A150" s="10" t="s">
        <v>103</v>
      </c>
      <c r="B150" s="14" t="s">
        <v>368</v>
      </c>
      <c r="C150" s="14"/>
      <c r="D150" s="14"/>
      <c r="E150" s="14"/>
      <c r="F150" s="14"/>
      <c r="G150" s="14"/>
      <c r="H150" s="14"/>
      <c r="I150" s="14"/>
      <c r="J150" s="14"/>
    </row>
    <row r="151" spans="1:10" ht="21" x14ac:dyDescent="0.2">
      <c r="A151" s="10"/>
      <c r="B151" s="14" t="s">
        <v>311</v>
      </c>
      <c r="C151" s="14"/>
      <c r="D151" s="14"/>
      <c r="E151" s="14"/>
      <c r="F151" s="14"/>
      <c r="G151" s="14"/>
      <c r="H151" s="14"/>
      <c r="I151" s="14"/>
      <c r="J151" s="14"/>
    </row>
    <row r="152" spans="1:10" ht="42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21" x14ac:dyDescent="0.2">
      <c r="A153" s="10"/>
    </row>
  </sheetData>
  <sheetProtection selectLockedCells="1" selectUnlockedCells="1"/>
  <mergeCells count="285">
    <mergeCell ref="F53:J53"/>
    <mergeCell ref="B48:E48"/>
    <mergeCell ref="F48:J48"/>
    <mergeCell ref="B142:J142"/>
    <mergeCell ref="B148:J148"/>
    <mergeCell ref="B149:J149"/>
    <mergeCell ref="B150:J150"/>
    <mergeCell ref="B151:J151"/>
    <mergeCell ref="B46:E46"/>
    <mergeCell ref="F46:J46"/>
    <mergeCell ref="B47:E47"/>
    <mergeCell ref="F47:J47"/>
    <mergeCell ref="B51:E51"/>
    <mergeCell ref="B8:E8"/>
    <mergeCell ref="B9:E9"/>
    <mergeCell ref="F15:J15"/>
    <mergeCell ref="B13:E13"/>
    <mergeCell ref="B12:E12"/>
    <mergeCell ref="B152:J152"/>
    <mergeCell ref="F28:J28"/>
    <mergeCell ref="F29:J29"/>
    <mergeCell ref="F107:J107"/>
    <mergeCell ref="F112:J112"/>
    <mergeCell ref="F19:J19"/>
    <mergeCell ref="F23:J23"/>
    <mergeCell ref="B18:E18"/>
    <mergeCell ref="B19:E19"/>
    <mergeCell ref="B20:E20"/>
    <mergeCell ref="F20:J20"/>
    <mergeCell ref="B21:E21"/>
    <mergeCell ref="F21:J21"/>
    <mergeCell ref="B25:E25"/>
    <mergeCell ref="F25:J25"/>
    <mergeCell ref="F24:J24"/>
    <mergeCell ref="B6:E6"/>
    <mergeCell ref="B7:E7"/>
    <mergeCell ref="F7:J7"/>
    <mergeCell ref="F13:J13"/>
    <mergeCell ref="F14:J14"/>
    <mergeCell ref="F16:J16"/>
    <mergeCell ref="F18:J18"/>
    <mergeCell ref="B33:E33"/>
    <mergeCell ref="F33:J33"/>
    <mergeCell ref="B34:E34"/>
    <mergeCell ref="F34:J34"/>
    <mergeCell ref="B35:E35"/>
    <mergeCell ref="B14:E14"/>
    <mergeCell ref="B15:E15"/>
    <mergeCell ref="B26:E26"/>
    <mergeCell ref="F26:J26"/>
    <mergeCell ref="B22:E22"/>
    <mergeCell ref="F17:J17"/>
    <mergeCell ref="B30:E30"/>
    <mergeCell ref="F30:J30"/>
    <mergeCell ref="B31:E31"/>
    <mergeCell ref="F31:J31"/>
    <mergeCell ref="B32:E32"/>
    <mergeCell ref="F32:J32"/>
    <mergeCell ref="F22:J22"/>
    <mergeCell ref="B23:E23"/>
    <mergeCell ref="B24:E24"/>
    <mergeCell ref="B27:E27"/>
    <mergeCell ref="F27:J27"/>
    <mergeCell ref="B28:E28"/>
    <mergeCell ref="B29:E29"/>
    <mergeCell ref="B39:E39"/>
    <mergeCell ref="B10:E10"/>
    <mergeCell ref="B11:E11"/>
    <mergeCell ref="F12:J12"/>
    <mergeCell ref="B16:E16"/>
    <mergeCell ref="B17:E17"/>
    <mergeCell ref="F41:J41"/>
    <mergeCell ref="B36:E36"/>
    <mergeCell ref="F36:J36"/>
    <mergeCell ref="B37:E37"/>
    <mergeCell ref="F37:J37"/>
    <mergeCell ref="B38:E38"/>
    <mergeCell ref="F38:J38"/>
    <mergeCell ref="F39:J39"/>
    <mergeCell ref="B40:E40"/>
    <mergeCell ref="F40:J40"/>
    <mergeCell ref="F35:J35"/>
    <mergeCell ref="B45:E45"/>
    <mergeCell ref="F45:J45"/>
    <mergeCell ref="B42:E42"/>
    <mergeCell ref="F42:J42"/>
    <mergeCell ref="B43:E43"/>
    <mergeCell ref="F43:J43"/>
    <mergeCell ref="B44:E44"/>
    <mergeCell ref="F44:J44"/>
    <mergeCell ref="B41:E41"/>
    <mergeCell ref="B1:J1"/>
    <mergeCell ref="F2:J2"/>
    <mergeCell ref="B4:J4"/>
    <mergeCell ref="B5:E5"/>
    <mergeCell ref="F5:J5"/>
    <mergeCell ref="B3:E3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49:E49"/>
    <mergeCell ref="F49:J49"/>
    <mergeCell ref="B50:E50"/>
    <mergeCell ref="F50:J50"/>
    <mergeCell ref="B57:E57"/>
    <mergeCell ref="F57:J57"/>
    <mergeCell ref="F51:J51"/>
    <mergeCell ref="B52:E52"/>
    <mergeCell ref="F52:J52"/>
    <mergeCell ref="B53:E53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F95:J95"/>
    <mergeCell ref="B87:E87"/>
    <mergeCell ref="F87:J87"/>
    <mergeCell ref="B88:E88"/>
    <mergeCell ref="F88:J88"/>
    <mergeCell ref="B89:E89"/>
    <mergeCell ref="F89:J89"/>
    <mergeCell ref="F98:J98"/>
    <mergeCell ref="B96:E96"/>
    <mergeCell ref="F96:J96"/>
    <mergeCell ref="B97:E97"/>
    <mergeCell ref="F97:J97"/>
    <mergeCell ref="B93:E93"/>
    <mergeCell ref="F93:J93"/>
    <mergeCell ref="B94:E94"/>
    <mergeCell ref="F94:J94"/>
    <mergeCell ref="B95:E95"/>
    <mergeCell ref="F117:J117"/>
    <mergeCell ref="B145:E145"/>
    <mergeCell ref="F145:J145"/>
    <mergeCell ref="B90:E90"/>
    <mergeCell ref="F90:J90"/>
    <mergeCell ref="B91:E91"/>
    <mergeCell ref="F91:J91"/>
    <mergeCell ref="B92:E92"/>
    <mergeCell ref="F92:J92"/>
    <mergeCell ref="B98:E98"/>
    <mergeCell ref="B134:E134"/>
    <mergeCell ref="F134:J134"/>
    <mergeCell ref="B135:E135"/>
    <mergeCell ref="B120:E120"/>
    <mergeCell ref="B118:E118"/>
    <mergeCell ref="B119:E119"/>
    <mergeCell ref="B139:E139"/>
    <mergeCell ref="F139:J139"/>
    <mergeCell ref="B140:E140"/>
    <mergeCell ref="F140:J140"/>
    <mergeCell ref="B141:E141"/>
    <mergeCell ref="F141:J141"/>
    <mergeCell ref="B112:E112"/>
    <mergeCell ref="F146:J146"/>
    <mergeCell ref="B146:E146"/>
    <mergeCell ref="B113:E113"/>
    <mergeCell ref="F113:J113"/>
    <mergeCell ref="B116:E116"/>
    <mergeCell ref="F116:J116"/>
    <mergeCell ref="F118:J118"/>
    <mergeCell ref="F119:J119"/>
    <mergeCell ref="B117:E117"/>
    <mergeCell ref="B100:E100"/>
    <mergeCell ref="F100:J100"/>
    <mergeCell ref="B105:E105"/>
    <mergeCell ref="B143:E143"/>
    <mergeCell ref="F143:J143"/>
    <mergeCell ref="B144:E144"/>
    <mergeCell ref="F144:J144"/>
    <mergeCell ref="F110:J110"/>
    <mergeCell ref="B109:E109"/>
    <mergeCell ref="F109:J109"/>
    <mergeCell ref="B122:E122"/>
    <mergeCell ref="F122:J122"/>
    <mergeCell ref="B124:E124"/>
    <mergeCell ref="F124:J124"/>
    <mergeCell ref="F125:J125"/>
    <mergeCell ref="F127:J127"/>
    <mergeCell ref="F123:J123"/>
    <mergeCell ref="B123:E123"/>
    <mergeCell ref="B125:E125"/>
    <mergeCell ref="B104:E104"/>
    <mergeCell ref="B99:E99"/>
    <mergeCell ref="F99:J99"/>
    <mergeCell ref="B131:E131"/>
    <mergeCell ref="F131:J131"/>
    <mergeCell ref="B126:E126"/>
    <mergeCell ref="F126:J126"/>
    <mergeCell ref="B129:E129"/>
    <mergeCell ref="F129:J129"/>
    <mergeCell ref="B130:E130"/>
    <mergeCell ref="B102:E102"/>
    <mergeCell ref="F102:J102"/>
    <mergeCell ref="B103:E103"/>
    <mergeCell ref="F103:J103"/>
    <mergeCell ref="B101:E101"/>
    <mergeCell ref="F101:J101"/>
    <mergeCell ref="F133:J133"/>
    <mergeCell ref="F128:J128"/>
    <mergeCell ref="B132:E132"/>
    <mergeCell ref="F132:J132"/>
    <mergeCell ref="F105:J105"/>
    <mergeCell ref="B106:E106"/>
    <mergeCell ref="F106:J106"/>
    <mergeCell ref="F130:J130"/>
    <mergeCell ref="B121:E121"/>
    <mergeCell ref="F121:J121"/>
    <mergeCell ref="B138:E138"/>
    <mergeCell ref="F138:J138"/>
    <mergeCell ref="B127:E127"/>
    <mergeCell ref="B128:E128"/>
    <mergeCell ref="F135:J135"/>
    <mergeCell ref="B137:E137"/>
    <mergeCell ref="F137:J137"/>
    <mergeCell ref="B136:E136"/>
    <mergeCell ref="F136:J136"/>
    <mergeCell ref="B133:E133"/>
    <mergeCell ref="B108:E108"/>
    <mergeCell ref="F108:J108"/>
    <mergeCell ref="B107:E107"/>
    <mergeCell ref="B114:E114"/>
    <mergeCell ref="F114:J114"/>
    <mergeCell ref="B115:E115"/>
    <mergeCell ref="F115:J115"/>
    <mergeCell ref="B110:E110"/>
    <mergeCell ref="B111:E111"/>
    <mergeCell ref="F111:J111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5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7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51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52704</v>
      </c>
      <c r="G8" s="98">
        <f>H8*1.1</f>
        <v>48312.000000000007</v>
      </c>
      <c r="H8" s="98">
        <v>43920</v>
      </c>
      <c r="I8" s="98">
        <f>H8*0.75</f>
        <v>32940</v>
      </c>
      <c r="J8" s="98">
        <f>H8*0.5</f>
        <v>21960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74304</v>
      </c>
      <c r="G9" s="96">
        <f>H9*1.1</f>
        <v>68112</v>
      </c>
      <c r="H9" s="96">
        <v>61920</v>
      </c>
      <c r="I9" s="96">
        <f>H9*0.75</f>
        <v>46440</v>
      </c>
      <c r="J9" s="96">
        <f>H9*0.5</f>
        <v>30960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74952</v>
      </c>
      <c r="G10" s="96">
        <f>H10*1.1</f>
        <v>68706</v>
      </c>
      <c r="H10" s="96">
        <v>62460</v>
      </c>
      <c r="I10" s="96">
        <f>H10*0.75</f>
        <v>46845</v>
      </c>
      <c r="J10" s="96">
        <f>H10*0.5</f>
        <v>31230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105408</v>
      </c>
      <c r="G11" s="94">
        <f>H11*1.1</f>
        <v>96624.000000000015</v>
      </c>
      <c r="H11" s="94">
        <v>87840</v>
      </c>
      <c r="I11" s="94">
        <f>H11*0.75</f>
        <v>65880</v>
      </c>
      <c r="J11" s="94">
        <f>H11*0.5</f>
        <v>43920</v>
      </c>
    </row>
    <row r="12" spans="1:10" ht="24" customHeight="1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12060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17280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1800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2520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3564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5040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"&amp;MIN(F22:F61)&amp;" до "&amp;MAX(F22:F61)</f>
        <v>Цена от 12060 до 916560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12060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24120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48240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72360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96480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120600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144720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168840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192960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217080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241200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265320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289440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313560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337680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361800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385920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410040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434160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458280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24120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48240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96480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144720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192960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241200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289440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337680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385920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434160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482400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530640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578880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627120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675360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723600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771840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820080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868320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916560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14184 до 494460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14184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21240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36180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60300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84420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108540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132660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156780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180900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205020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229140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253260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277380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301500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325620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349740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373860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397980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422100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446220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470340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494460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1440 до 90648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8496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14868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4608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90648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17712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53820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1440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1440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2880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4320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38952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"&amp;MIN(F99,F102:J103,H104,F105:J118)&amp;" до "&amp;MAX(F99,F102:J103,H104,F105:J118)</f>
        <v>Цена от 3024 до 97704</v>
      </c>
      <c r="G97" s="175"/>
      <c r="H97" s="175"/>
      <c r="I97" s="175"/>
      <c r="J97" s="174"/>
    </row>
    <row r="98" spans="1:10" ht="24" customHeight="1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35640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3564</v>
      </c>
      <c r="G100" s="54"/>
      <c r="H100" s="54"/>
      <c r="I100" s="54"/>
      <c r="J100" s="53"/>
    </row>
    <row r="101" spans="1:10" ht="24" customHeight="1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42480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47808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32313.599999999999</v>
      </c>
      <c r="G104" s="172">
        <f>H104*1.1</f>
        <v>29620.800000000003</v>
      </c>
      <c r="H104" s="172">
        <v>26928</v>
      </c>
      <c r="I104" s="172">
        <f>H104*0.75</f>
        <v>20196</v>
      </c>
      <c r="J104" s="171">
        <f>H104*0.5</f>
        <v>13464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18432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321</v>
      </c>
      <c r="C106" s="36"/>
      <c r="D106" s="36"/>
      <c r="E106" s="35"/>
      <c r="F106" s="46">
        <v>20880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144</v>
      </c>
      <c r="C107" s="36"/>
      <c r="D107" s="36"/>
      <c r="E107" s="35"/>
      <c r="F107" s="46">
        <v>18432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143</v>
      </c>
      <c r="C108" s="36"/>
      <c r="D108" s="36"/>
      <c r="E108" s="35"/>
      <c r="F108" s="46">
        <v>75060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142</v>
      </c>
      <c r="C109" s="36"/>
      <c r="D109" s="36"/>
      <c r="E109" s="35"/>
      <c r="F109" s="46">
        <v>60192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141</v>
      </c>
      <c r="C110" s="36"/>
      <c r="D110" s="36"/>
      <c r="E110" s="35"/>
      <c r="F110" s="46">
        <v>72230.399999999994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140</v>
      </c>
      <c r="C111" s="36"/>
      <c r="D111" s="36"/>
      <c r="E111" s="35"/>
      <c r="F111" s="46">
        <v>47808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139</v>
      </c>
      <c r="C112" s="36"/>
      <c r="D112" s="36"/>
      <c r="E112" s="35"/>
      <c r="F112" s="46">
        <v>90288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7" t="s">
        <v>138</v>
      </c>
      <c r="C113" s="36"/>
      <c r="D113" s="36"/>
      <c r="E113" s="35"/>
      <c r="F113" s="46">
        <v>97704</v>
      </c>
      <c r="G113" s="45"/>
      <c r="H113" s="45"/>
      <c r="I113" s="45"/>
      <c r="J113" s="44"/>
    </row>
    <row r="114" spans="1:10" ht="36" customHeight="1" x14ac:dyDescent="0.2">
      <c r="A114" s="10" t="s">
        <v>133</v>
      </c>
      <c r="B114" s="31" t="s">
        <v>137</v>
      </c>
      <c r="C114" s="30"/>
      <c r="D114" s="30"/>
      <c r="E114" s="29"/>
      <c r="F114" s="46">
        <v>3024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136</v>
      </c>
      <c r="C115" s="64"/>
      <c r="D115" s="64"/>
      <c r="E115" s="63"/>
      <c r="F115" s="46">
        <v>19836</v>
      </c>
      <c r="G115" s="45"/>
      <c r="H115" s="45"/>
      <c r="I115" s="45"/>
      <c r="J115" s="44"/>
    </row>
    <row r="116" spans="1:10" ht="36" customHeight="1" x14ac:dyDescent="0.2">
      <c r="A116" s="10"/>
      <c r="B116" s="65" t="s">
        <v>135</v>
      </c>
      <c r="C116" s="64"/>
      <c r="D116" s="64"/>
      <c r="E116" s="63"/>
      <c r="F116" s="46">
        <v>16380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65" t="s">
        <v>134</v>
      </c>
      <c r="C117" s="64"/>
      <c r="D117" s="64"/>
      <c r="E117" s="63"/>
      <c r="F117" s="46">
        <v>77904</v>
      </c>
      <c r="G117" s="45"/>
      <c r="H117" s="45"/>
      <c r="I117" s="45"/>
      <c r="J117" s="44"/>
    </row>
    <row r="118" spans="1:10" ht="36" customHeight="1" x14ac:dyDescent="0.2">
      <c r="A118" s="10" t="s">
        <v>133</v>
      </c>
      <c r="B118" s="37" t="s">
        <v>132</v>
      </c>
      <c r="C118" s="36"/>
      <c r="D118" s="36"/>
      <c r="E118" s="35"/>
      <c r="F118" s="46">
        <v>26928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131</v>
      </c>
      <c r="C119" s="36"/>
      <c r="D119" s="36"/>
      <c r="E119" s="35"/>
      <c r="F119" s="46">
        <v>59760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130</v>
      </c>
      <c r="C120" s="36"/>
      <c r="D120" s="36"/>
      <c r="E120" s="35"/>
      <c r="F120" s="46">
        <v>66960</v>
      </c>
      <c r="G120" s="45"/>
      <c r="H120" s="45"/>
      <c r="I120" s="45"/>
      <c r="J120" s="44"/>
    </row>
    <row r="121" spans="1:10" ht="36" customHeight="1" x14ac:dyDescent="0.2">
      <c r="A121" s="10" t="s">
        <v>103</v>
      </c>
      <c r="B121" s="37" t="s">
        <v>129</v>
      </c>
      <c r="C121" s="36"/>
      <c r="D121" s="36"/>
      <c r="E121" s="35"/>
      <c r="F121" s="173">
        <f>H121*1.2</f>
        <v>45792</v>
      </c>
      <c r="G121" s="172">
        <f>H121*1.1</f>
        <v>41976</v>
      </c>
      <c r="H121" s="172">
        <v>38160</v>
      </c>
      <c r="I121" s="172">
        <f>H121*0.75</f>
        <v>28620</v>
      </c>
      <c r="J121" s="171">
        <f>H121*0.5</f>
        <v>19080</v>
      </c>
    </row>
    <row r="122" spans="1:10" ht="36" customHeight="1" x14ac:dyDescent="0.2">
      <c r="A122" s="10" t="s">
        <v>103</v>
      </c>
      <c r="B122" s="37" t="s">
        <v>128</v>
      </c>
      <c r="C122" s="36"/>
      <c r="D122" s="36"/>
      <c r="E122" s="35"/>
      <c r="F122" s="46">
        <v>25920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318</v>
      </c>
      <c r="C123" s="36"/>
      <c r="D123" s="36"/>
      <c r="E123" s="35"/>
      <c r="F123" s="46">
        <v>29520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127</v>
      </c>
      <c r="C124" s="36"/>
      <c r="D124" s="36"/>
      <c r="E124" s="35"/>
      <c r="F124" s="46">
        <v>25920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37" t="s">
        <v>126</v>
      </c>
      <c r="C125" s="36"/>
      <c r="D125" s="36"/>
      <c r="E125" s="35"/>
      <c r="F125" s="46">
        <v>105120</v>
      </c>
      <c r="G125" s="45"/>
      <c r="H125" s="45"/>
      <c r="I125" s="45"/>
      <c r="J125" s="44"/>
    </row>
    <row r="126" spans="1:10" ht="36" customHeight="1" x14ac:dyDescent="0.2">
      <c r="A126" s="10" t="s">
        <v>103</v>
      </c>
      <c r="B126" s="37" t="s">
        <v>125</v>
      </c>
      <c r="C126" s="36"/>
      <c r="D126" s="36"/>
      <c r="E126" s="35"/>
      <c r="F126" s="46">
        <v>84960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58" t="s">
        <v>124</v>
      </c>
      <c r="C127" s="57"/>
      <c r="D127" s="57"/>
      <c r="E127" s="56"/>
      <c r="F127" s="55">
        <v>101952</v>
      </c>
      <c r="G127" s="54"/>
      <c r="H127" s="54"/>
      <c r="I127" s="54"/>
      <c r="J127" s="53"/>
    </row>
    <row r="128" spans="1:10" ht="36" customHeight="1" x14ac:dyDescent="0.2">
      <c r="A128" s="10" t="s">
        <v>103</v>
      </c>
      <c r="B128" s="37" t="s">
        <v>123</v>
      </c>
      <c r="C128" s="36"/>
      <c r="D128" s="36"/>
      <c r="E128" s="35"/>
      <c r="F128" s="46">
        <v>66960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122</v>
      </c>
      <c r="C129" s="36"/>
      <c r="D129" s="36"/>
      <c r="E129" s="35"/>
      <c r="F129" s="46">
        <v>126720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121</v>
      </c>
      <c r="C130" s="36"/>
      <c r="D130" s="36"/>
      <c r="E130" s="35"/>
      <c r="F130" s="46">
        <v>136800</v>
      </c>
      <c r="G130" s="45"/>
      <c r="H130" s="45"/>
      <c r="I130" s="45"/>
      <c r="J130" s="44"/>
    </row>
    <row r="131" spans="1:10" ht="36" customHeight="1" x14ac:dyDescent="0.2">
      <c r="A131" s="10" t="s">
        <v>103</v>
      </c>
      <c r="B131" s="37" t="s">
        <v>120</v>
      </c>
      <c r="C131" s="36"/>
      <c r="D131" s="36"/>
      <c r="E131" s="35"/>
      <c r="F131" s="46">
        <v>4320</v>
      </c>
      <c r="G131" s="45"/>
      <c r="H131" s="45"/>
      <c r="I131" s="45"/>
      <c r="J131" s="44"/>
    </row>
    <row r="132" spans="1:10" ht="36" customHeight="1" x14ac:dyDescent="0.2">
      <c r="A132" s="10" t="s">
        <v>103</v>
      </c>
      <c r="B132" s="37" t="s">
        <v>119</v>
      </c>
      <c r="C132" s="36"/>
      <c r="D132" s="36"/>
      <c r="E132" s="35"/>
      <c r="F132" s="46">
        <v>109440</v>
      </c>
      <c r="G132" s="45"/>
      <c r="H132" s="45"/>
      <c r="I132" s="45"/>
      <c r="J132" s="44"/>
    </row>
    <row r="133" spans="1:10" ht="36" customHeight="1" thickBot="1" x14ac:dyDescent="0.25">
      <c r="A133" s="10" t="s">
        <v>103</v>
      </c>
      <c r="B133" s="37" t="s">
        <v>118</v>
      </c>
      <c r="C133" s="36"/>
      <c r="D133" s="36"/>
      <c r="E133" s="35"/>
      <c r="F133" s="46">
        <v>38160</v>
      </c>
      <c r="G133" s="45"/>
      <c r="H133" s="45"/>
      <c r="I133" s="45"/>
      <c r="J133" s="44"/>
    </row>
    <row r="134" spans="1:10" ht="54" customHeight="1" thickBot="1" x14ac:dyDescent="0.25">
      <c r="A134" s="10"/>
      <c r="B134" s="52" t="s">
        <v>117</v>
      </c>
      <c r="C134" s="51"/>
      <c r="D134" s="51"/>
      <c r="E134" s="50"/>
      <c r="F134" s="49"/>
      <c r="G134" s="48"/>
      <c r="H134" s="48"/>
      <c r="I134" s="48"/>
      <c r="J134" s="47"/>
    </row>
    <row r="135" spans="1:10" ht="36" customHeight="1" x14ac:dyDescent="0.2">
      <c r="A135" s="10"/>
      <c r="B135" s="31" t="s">
        <v>116</v>
      </c>
      <c r="C135" s="30"/>
      <c r="D135" s="30"/>
      <c r="E135" s="29"/>
      <c r="F135" s="28">
        <v>59472</v>
      </c>
      <c r="G135" s="27"/>
      <c r="H135" s="27"/>
      <c r="I135" s="27"/>
      <c r="J135" s="26"/>
    </row>
    <row r="136" spans="1:10" ht="36" customHeight="1" x14ac:dyDescent="0.2">
      <c r="A136" s="10"/>
      <c r="B136" s="37" t="s">
        <v>115</v>
      </c>
      <c r="C136" s="36"/>
      <c r="D136" s="36"/>
      <c r="E136" s="35"/>
      <c r="F136" s="46">
        <v>118944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114</v>
      </c>
      <c r="C137" s="36"/>
      <c r="D137" s="36"/>
      <c r="E137" s="35"/>
      <c r="F137" s="46">
        <v>148680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113</v>
      </c>
      <c r="C138" s="36"/>
      <c r="D138" s="36"/>
      <c r="E138" s="35"/>
      <c r="F138" s="46">
        <v>2124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112</v>
      </c>
      <c r="C139" s="36"/>
      <c r="D139" s="36"/>
      <c r="E139" s="35"/>
      <c r="F139" s="46">
        <v>89208</v>
      </c>
      <c r="G139" s="45"/>
      <c r="H139" s="45"/>
      <c r="I139" s="45"/>
      <c r="J139" s="44"/>
    </row>
    <row r="140" spans="1:10" ht="36" customHeight="1" x14ac:dyDescent="0.2">
      <c r="A140" s="10"/>
      <c r="B140" s="37" t="s">
        <v>111</v>
      </c>
      <c r="C140" s="36"/>
      <c r="D140" s="36"/>
      <c r="E140" s="35"/>
      <c r="F140" s="46">
        <v>178416</v>
      </c>
      <c r="G140" s="45"/>
      <c r="H140" s="45"/>
      <c r="I140" s="45"/>
      <c r="J140" s="44"/>
    </row>
    <row r="141" spans="1:10" ht="36" customHeight="1" x14ac:dyDescent="0.2">
      <c r="A141" s="10"/>
      <c r="B141" s="37" t="s">
        <v>110</v>
      </c>
      <c r="C141" s="36"/>
      <c r="D141" s="36"/>
      <c r="E141" s="35"/>
      <c r="F141" s="46">
        <v>223020</v>
      </c>
      <c r="G141" s="45"/>
      <c r="H141" s="45"/>
      <c r="I141" s="45"/>
      <c r="J141" s="44"/>
    </row>
    <row r="142" spans="1:10" ht="36" customHeight="1" thickBot="1" x14ac:dyDescent="0.25">
      <c r="A142" s="10"/>
      <c r="B142" s="43" t="s">
        <v>109</v>
      </c>
      <c r="C142" s="42"/>
      <c r="D142" s="42"/>
      <c r="E142" s="41"/>
      <c r="F142" s="34">
        <v>2844</v>
      </c>
      <c r="G142" s="33"/>
      <c r="H142" s="33"/>
      <c r="I142" s="33"/>
      <c r="J142" s="32"/>
    </row>
    <row r="143" spans="1:10" ht="24" customHeight="1" thickBot="1" x14ac:dyDescent="0.25">
      <c r="A143" s="10"/>
      <c r="B143" s="25"/>
      <c r="C143" s="24"/>
      <c r="D143" s="24"/>
      <c r="E143" s="23"/>
      <c r="F143" s="22"/>
      <c r="G143" s="21"/>
      <c r="H143" s="21"/>
      <c r="I143" s="21"/>
      <c r="J143" s="20"/>
    </row>
    <row r="144" spans="1:10" ht="36" customHeight="1" thickBot="1" x14ac:dyDescent="0.25">
      <c r="B144" s="40" t="s">
        <v>108</v>
      </c>
      <c r="C144" s="39"/>
      <c r="D144" s="39"/>
      <c r="E144" s="39"/>
      <c r="F144" s="39"/>
      <c r="G144" s="39"/>
      <c r="H144" s="39"/>
      <c r="I144" s="39"/>
      <c r="J144" s="38"/>
    </row>
    <row r="145" spans="1:10" ht="36" customHeight="1" thickBot="1" x14ac:dyDescent="0.25">
      <c r="A145" s="10"/>
      <c r="B145" s="37" t="s">
        <v>107</v>
      </c>
      <c r="C145" s="36"/>
      <c r="D145" s="36"/>
      <c r="E145" s="35"/>
      <c r="F145" s="34">
        <v>30096</v>
      </c>
      <c r="G145" s="33"/>
      <c r="H145" s="33"/>
      <c r="I145" s="33"/>
      <c r="J145" s="32"/>
    </row>
    <row r="146" spans="1:10" ht="24" thickBot="1" x14ac:dyDescent="0.25">
      <c r="A146" s="10"/>
      <c r="B146" s="25"/>
      <c r="C146" s="93"/>
      <c r="D146" s="93"/>
      <c r="E146" s="92"/>
      <c r="F146" s="206"/>
      <c r="G146" s="205"/>
      <c r="H146" s="205"/>
      <c r="I146" s="205"/>
      <c r="J146" s="204"/>
    </row>
    <row r="147" spans="1:10" ht="36" customHeight="1" thickBot="1" x14ac:dyDescent="0.25">
      <c r="A147" s="10"/>
      <c r="B147" s="31" t="s">
        <v>106</v>
      </c>
      <c r="C147" s="30"/>
      <c r="D147" s="30"/>
      <c r="E147" s="29"/>
      <c r="F147" s="318"/>
      <c r="G147" s="317"/>
      <c r="H147" s="317"/>
      <c r="I147" s="317"/>
      <c r="J147" s="316"/>
    </row>
    <row r="148" spans="1:10" ht="24" thickBot="1" x14ac:dyDescent="0.25">
      <c r="A148" s="10"/>
      <c r="B148" s="25"/>
      <c r="C148" s="93"/>
      <c r="D148" s="93"/>
      <c r="E148" s="92"/>
      <c r="F148" s="206"/>
      <c r="G148" s="205"/>
      <c r="H148" s="205"/>
      <c r="I148" s="205"/>
      <c r="J148" s="204"/>
    </row>
    <row r="149" spans="1:10" ht="23.25" x14ac:dyDescent="0.2">
      <c r="A149" s="10"/>
      <c r="B149" s="19"/>
      <c r="C149" s="18"/>
      <c r="D149" s="18"/>
      <c r="E149" s="18"/>
      <c r="F149" s="17"/>
      <c r="G149" s="17"/>
      <c r="H149" s="17"/>
      <c r="I149" s="17"/>
      <c r="J149" s="17"/>
    </row>
    <row r="150" spans="1:10" ht="56.25" customHeight="1" x14ac:dyDescent="0.2">
      <c r="A150" s="10"/>
      <c r="B150" s="16" t="s">
        <v>276</v>
      </c>
      <c r="C150" s="16"/>
      <c r="D150" s="16"/>
      <c r="E150" s="16"/>
      <c r="F150" s="16"/>
      <c r="G150" s="16"/>
      <c r="H150" s="16"/>
      <c r="I150" s="16"/>
      <c r="J150" s="16"/>
    </row>
    <row r="151" spans="1:10" ht="41.25" customHeight="1" x14ac:dyDescent="0.2">
      <c r="A151" s="10"/>
      <c r="B151" s="16" t="s">
        <v>104</v>
      </c>
      <c r="C151" s="16"/>
      <c r="D151" s="16"/>
      <c r="E151" s="16"/>
      <c r="F151" s="16"/>
      <c r="G151" s="16"/>
      <c r="H151" s="16"/>
      <c r="I151" s="16"/>
      <c r="J151" s="16"/>
    </row>
    <row r="152" spans="1:10" ht="21" x14ac:dyDescent="0.2">
      <c r="A152" s="10" t="s">
        <v>103</v>
      </c>
      <c r="B152" s="14" t="s">
        <v>368</v>
      </c>
      <c r="C152" s="14"/>
      <c r="D152" s="14"/>
      <c r="E152" s="14"/>
      <c r="F152" s="14"/>
      <c r="G152" s="14"/>
      <c r="H152" s="14"/>
      <c r="I152" s="14"/>
      <c r="J152" s="14"/>
    </row>
    <row r="153" spans="1:10" ht="21" x14ac:dyDescent="0.2">
      <c r="A153" s="10"/>
      <c r="B153" s="14" t="s">
        <v>311</v>
      </c>
      <c r="C153" s="14"/>
      <c r="D153" s="14"/>
      <c r="E153" s="14"/>
      <c r="F153" s="14"/>
      <c r="G153" s="14"/>
      <c r="H153" s="14"/>
      <c r="I153" s="14"/>
      <c r="J153" s="14"/>
    </row>
    <row r="154" spans="1:10" ht="42" customHeight="1" x14ac:dyDescent="0.2">
      <c r="A154" s="10"/>
      <c r="B154" s="12" t="s">
        <v>100</v>
      </c>
      <c r="C154" s="12"/>
      <c r="D154" s="12"/>
      <c r="E154" s="12"/>
      <c r="F154" s="12"/>
      <c r="G154" s="12"/>
      <c r="H154" s="12"/>
      <c r="I154" s="12"/>
      <c r="J154" s="12"/>
    </row>
    <row r="155" spans="1:10" ht="21" x14ac:dyDescent="0.2">
      <c r="A155" s="10"/>
    </row>
  </sheetData>
  <sheetProtection selectLockedCells="1" selectUnlockedCells="1"/>
  <mergeCells count="289">
    <mergeCell ref="B133:E133"/>
    <mergeCell ref="F133:J133"/>
    <mergeCell ref="B132:E132"/>
    <mergeCell ref="F132:J132"/>
    <mergeCell ref="B131:E131"/>
    <mergeCell ref="B135:E135"/>
    <mergeCell ref="F135:J135"/>
    <mergeCell ref="B143:E143"/>
    <mergeCell ref="F143:J143"/>
    <mergeCell ref="B144:J144"/>
    <mergeCell ref="B145:E145"/>
    <mergeCell ref="F145:J145"/>
    <mergeCell ref="F125:J125"/>
    <mergeCell ref="B128:E128"/>
    <mergeCell ref="F128:J128"/>
    <mergeCell ref="B129:E129"/>
    <mergeCell ref="F129:J129"/>
    <mergeCell ref="B126:E126"/>
    <mergeCell ref="F126:J126"/>
    <mergeCell ref="B153:J153"/>
    <mergeCell ref="B151:J151"/>
    <mergeCell ref="F141:J141"/>
    <mergeCell ref="F142:J142"/>
    <mergeCell ref="B146:E146"/>
    <mergeCell ref="F146:J146"/>
    <mergeCell ref="B147:E147"/>
    <mergeCell ref="F136:J136"/>
    <mergeCell ref="F137:J137"/>
    <mergeCell ref="F138:J138"/>
    <mergeCell ref="F139:J139"/>
    <mergeCell ref="F140:J140"/>
    <mergeCell ref="B152:J152"/>
    <mergeCell ref="F147:J147"/>
    <mergeCell ref="B148:E148"/>
    <mergeCell ref="F148:J148"/>
    <mergeCell ref="B137:E137"/>
    <mergeCell ref="B138:E138"/>
    <mergeCell ref="B139:E139"/>
    <mergeCell ref="B140:E140"/>
    <mergeCell ref="B141:E141"/>
    <mergeCell ref="B142:E142"/>
    <mergeCell ref="F114:J114"/>
    <mergeCell ref="B114:E114"/>
    <mergeCell ref="B108:E108"/>
    <mergeCell ref="B154:J154"/>
    <mergeCell ref="B150:J150"/>
    <mergeCell ref="B127:E127"/>
    <mergeCell ref="F127:J127"/>
    <mergeCell ref="B134:E134"/>
    <mergeCell ref="F134:J134"/>
    <mergeCell ref="B136:E136"/>
    <mergeCell ref="B118:E118"/>
    <mergeCell ref="F118:J118"/>
    <mergeCell ref="B103:E103"/>
    <mergeCell ref="F103:J103"/>
    <mergeCell ref="F117:J117"/>
    <mergeCell ref="F115:J115"/>
    <mergeCell ref="F116:J116"/>
    <mergeCell ref="B117:E117"/>
    <mergeCell ref="B115:E115"/>
    <mergeCell ref="B116:E116"/>
    <mergeCell ref="B109:E109"/>
    <mergeCell ref="F109:J109"/>
    <mergeCell ref="B110:E110"/>
    <mergeCell ref="F110:J110"/>
    <mergeCell ref="B130:E130"/>
    <mergeCell ref="F130:J130"/>
    <mergeCell ref="B119:E119"/>
    <mergeCell ref="F119:J119"/>
    <mergeCell ref="B113:E113"/>
    <mergeCell ref="F113:J113"/>
    <mergeCell ref="F102:J102"/>
    <mergeCell ref="B99:E99"/>
    <mergeCell ref="B100:E100"/>
    <mergeCell ref="F99:J99"/>
    <mergeCell ref="F100:J100"/>
    <mergeCell ref="B98:E98"/>
    <mergeCell ref="F98:J98"/>
    <mergeCell ref="B101:E101"/>
    <mergeCell ref="F101:J101"/>
    <mergeCell ref="B106:E106"/>
    <mergeCell ref="F106:J106"/>
    <mergeCell ref="B104:E104"/>
    <mergeCell ref="B105:E105"/>
    <mergeCell ref="F105:J105"/>
    <mergeCell ref="B96:E96"/>
    <mergeCell ref="F96:J96"/>
    <mergeCell ref="B97:E97"/>
    <mergeCell ref="F97:J97"/>
    <mergeCell ref="B102:E102"/>
    <mergeCell ref="B93:E93"/>
    <mergeCell ref="F93:J93"/>
    <mergeCell ref="B94:E94"/>
    <mergeCell ref="F94:J94"/>
    <mergeCell ref="B95:E95"/>
    <mergeCell ref="F95:J95"/>
    <mergeCell ref="B88:E88"/>
    <mergeCell ref="F88:J88"/>
    <mergeCell ref="B90:E90"/>
    <mergeCell ref="F90:J90"/>
    <mergeCell ref="B91:E91"/>
    <mergeCell ref="F91:J91"/>
    <mergeCell ref="F89:J89"/>
    <mergeCell ref="B89:E89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92:E92"/>
    <mergeCell ref="F92:J92"/>
    <mergeCell ref="B86:E86"/>
    <mergeCell ref="F86:J86"/>
    <mergeCell ref="B87:E87"/>
    <mergeCell ref="F87:J87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38:E38"/>
    <mergeCell ref="F38:J38"/>
    <mergeCell ref="B33:E33"/>
    <mergeCell ref="F33:J33"/>
    <mergeCell ref="B34:E34"/>
    <mergeCell ref="F34:J34"/>
    <mergeCell ref="B35:E35"/>
    <mergeCell ref="F35:J35"/>
    <mergeCell ref="B29:E29"/>
    <mergeCell ref="F29:J29"/>
    <mergeCell ref="B36:E36"/>
    <mergeCell ref="F36:J36"/>
    <mergeCell ref="B37:E37"/>
    <mergeCell ref="F37:J37"/>
    <mergeCell ref="B7:E7"/>
    <mergeCell ref="F7:J7"/>
    <mergeCell ref="B3:E3"/>
    <mergeCell ref="F27:J27"/>
    <mergeCell ref="B28:E28"/>
    <mergeCell ref="F28:J28"/>
    <mergeCell ref="B1:J1"/>
    <mergeCell ref="F2:J2"/>
    <mergeCell ref="B4:J4"/>
    <mergeCell ref="B5:E5"/>
    <mergeCell ref="F5:J5"/>
    <mergeCell ref="B6:E6"/>
    <mergeCell ref="F13:J13"/>
    <mergeCell ref="B15:E15"/>
    <mergeCell ref="F15:J15"/>
    <mergeCell ref="B16:E16"/>
    <mergeCell ref="B18:E18"/>
    <mergeCell ref="F18:J18"/>
    <mergeCell ref="B8:E8"/>
    <mergeCell ref="B9:E9"/>
    <mergeCell ref="F16:J16"/>
    <mergeCell ref="B10:E10"/>
    <mergeCell ref="B11:E11"/>
    <mergeCell ref="B12:E12"/>
    <mergeCell ref="F12:J12"/>
    <mergeCell ref="B14:E14"/>
    <mergeCell ref="F14:J14"/>
    <mergeCell ref="B13:E13"/>
    <mergeCell ref="B27:E27"/>
    <mergeCell ref="B17:E17"/>
    <mergeCell ref="F17:J17"/>
    <mergeCell ref="B24:E24"/>
    <mergeCell ref="F24:J24"/>
    <mergeCell ref="B25:E25"/>
    <mergeCell ref="F25:J25"/>
    <mergeCell ref="B19:E19"/>
    <mergeCell ref="F19:J19"/>
    <mergeCell ref="B30:E30"/>
    <mergeCell ref="F30:J30"/>
    <mergeCell ref="B31:E31"/>
    <mergeCell ref="F31:J31"/>
    <mergeCell ref="B32:E32"/>
    <mergeCell ref="F32:J32"/>
    <mergeCell ref="B26:E26"/>
    <mergeCell ref="F26:J26"/>
    <mergeCell ref="B21:E21"/>
    <mergeCell ref="F21:J21"/>
    <mergeCell ref="B22:E22"/>
    <mergeCell ref="F22:J22"/>
    <mergeCell ref="B23:E23"/>
    <mergeCell ref="F23:J23"/>
    <mergeCell ref="F124:J124"/>
    <mergeCell ref="B20:E20"/>
    <mergeCell ref="F20:J20"/>
    <mergeCell ref="F108:J108"/>
    <mergeCell ref="B111:E111"/>
    <mergeCell ref="F111:J111"/>
    <mergeCell ref="B112:E112"/>
    <mergeCell ref="B107:E107"/>
    <mergeCell ref="F107:J107"/>
    <mergeCell ref="F112:J112"/>
    <mergeCell ref="F131:J131"/>
    <mergeCell ref="B120:E120"/>
    <mergeCell ref="F120:J120"/>
    <mergeCell ref="B125:E125"/>
    <mergeCell ref="B122:E122"/>
    <mergeCell ref="F122:J122"/>
    <mergeCell ref="B123:E123"/>
    <mergeCell ref="F123:J123"/>
    <mergeCell ref="B121:E121"/>
    <mergeCell ref="B124:E124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66"/>
  <sheetViews>
    <sheetView view="pageBreakPreview" topLeftCell="B1" zoomScale="65" zoomScaleNormal="60" zoomScaleSheetLayoutView="65" workbookViewId="0">
      <pane ySplit="4" topLeftCell="A113" activePane="bottomLeft" state="frozen"/>
      <selection activeCell="B20" sqref="B20:E20"/>
      <selection pane="bottomLeft" activeCell="B20" sqref="B20:E20"/>
    </sheetView>
  </sheetViews>
  <sheetFormatPr defaultColWidth="31.7109375" defaultRowHeight="12.75" outlineLevelRow="1" x14ac:dyDescent="0.2"/>
  <cols>
    <col min="1" max="1" width="31.710937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31.710937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50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54000</v>
      </c>
      <c r="G8" s="98">
        <f>H8*1.1</f>
        <v>49500.000000000007</v>
      </c>
      <c r="H8" s="98">
        <v>45000</v>
      </c>
      <c r="I8" s="98">
        <f>H8*0.75</f>
        <v>33750</v>
      </c>
      <c r="J8" s="98">
        <f>H8*0.5</f>
        <v>22500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89856</v>
      </c>
      <c r="G9" s="96">
        <f>H9*1.1</f>
        <v>82368</v>
      </c>
      <c r="H9" s="96">
        <v>74880</v>
      </c>
      <c r="I9" s="96">
        <f>H9*0.75</f>
        <v>56160</v>
      </c>
      <c r="J9" s="96">
        <f>H9*0.5</f>
        <v>37440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71928</v>
      </c>
      <c r="G10" s="96">
        <f>H10*1.1</f>
        <v>65934</v>
      </c>
      <c r="H10" s="96">
        <v>59940</v>
      </c>
      <c r="I10" s="96">
        <f>H10*0.75</f>
        <v>44955</v>
      </c>
      <c r="J10" s="96">
        <f>H10*0.5</f>
        <v>29970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119232</v>
      </c>
      <c r="G11" s="94">
        <f>H11*1.1</f>
        <v>109296.00000000001</v>
      </c>
      <c r="H11" s="94">
        <v>99360</v>
      </c>
      <c r="I11" s="94">
        <f>H11*0.75</f>
        <v>74520</v>
      </c>
      <c r="J11" s="94">
        <f>H11*0.5</f>
        <v>49680</v>
      </c>
    </row>
    <row r="12" spans="1:10" ht="24" customHeight="1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13140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22320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1080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1800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1800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3024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"&amp;MIN(F22:F67)&amp;" до "&amp;MAX(F22:F67)</f>
        <v>Цена от 12600 до 579600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12600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25200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37800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50400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63000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75600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88200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100800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113400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126000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138600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151200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163800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176400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189000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201600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214200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226800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239400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252000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296</v>
      </c>
      <c r="C42" s="79"/>
      <c r="D42" s="79"/>
      <c r="E42" s="35"/>
      <c r="F42" s="46">
        <v>264600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295</v>
      </c>
      <c r="C43" s="79"/>
      <c r="D43" s="79"/>
      <c r="E43" s="35"/>
      <c r="F43" s="46">
        <v>277200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294</v>
      </c>
      <c r="C44" s="79"/>
      <c r="D44" s="79"/>
      <c r="E44" s="35"/>
      <c r="F44" s="46">
        <v>289800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206</v>
      </c>
      <c r="C45" s="79"/>
      <c r="D45" s="79"/>
      <c r="E45" s="35"/>
      <c r="F45" s="46">
        <v>25200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205</v>
      </c>
      <c r="C46" s="79"/>
      <c r="D46" s="79"/>
      <c r="E46" s="35"/>
      <c r="F46" s="46">
        <v>50400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204</v>
      </c>
      <c r="C47" s="79"/>
      <c r="D47" s="79"/>
      <c r="E47" s="35"/>
      <c r="F47" s="46">
        <v>75600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203</v>
      </c>
      <c r="C48" s="79"/>
      <c r="D48" s="79"/>
      <c r="E48" s="35"/>
      <c r="F48" s="46">
        <v>100800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202</v>
      </c>
      <c r="C49" s="79"/>
      <c r="D49" s="79"/>
      <c r="E49" s="35"/>
      <c r="F49" s="46">
        <v>126000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201</v>
      </c>
      <c r="C50" s="79"/>
      <c r="D50" s="79"/>
      <c r="E50" s="35"/>
      <c r="F50" s="46">
        <v>151200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200</v>
      </c>
      <c r="C51" s="79"/>
      <c r="D51" s="79"/>
      <c r="E51" s="35"/>
      <c r="F51" s="46">
        <v>176400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199</v>
      </c>
      <c r="C52" s="79"/>
      <c r="D52" s="79"/>
      <c r="E52" s="35"/>
      <c r="F52" s="46">
        <v>201600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198</v>
      </c>
      <c r="C53" s="79"/>
      <c r="D53" s="79"/>
      <c r="E53" s="35"/>
      <c r="F53" s="46">
        <v>226800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197</v>
      </c>
      <c r="C54" s="79"/>
      <c r="D54" s="79"/>
      <c r="E54" s="35"/>
      <c r="F54" s="46">
        <v>252000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196</v>
      </c>
      <c r="C55" s="79"/>
      <c r="D55" s="79"/>
      <c r="E55" s="35"/>
      <c r="F55" s="46">
        <v>277200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195</v>
      </c>
      <c r="C56" s="79"/>
      <c r="D56" s="79"/>
      <c r="E56" s="35"/>
      <c r="F56" s="46">
        <v>302400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194</v>
      </c>
      <c r="C57" s="79"/>
      <c r="D57" s="79"/>
      <c r="E57" s="35"/>
      <c r="F57" s="46">
        <v>327600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193</v>
      </c>
      <c r="C58" s="79"/>
      <c r="D58" s="79"/>
      <c r="E58" s="35"/>
      <c r="F58" s="46">
        <v>352800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192</v>
      </c>
      <c r="C59" s="79"/>
      <c r="D59" s="79"/>
      <c r="E59" s="35"/>
      <c r="F59" s="46">
        <v>378000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191</v>
      </c>
      <c r="C60" s="79"/>
      <c r="D60" s="79"/>
      <c r="E60" s="35"/>
      <c r="F60" s="46">
        <v>403200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190</v>
      </c>
      <c r="C61" s="79"/>
      <c r="D61" s="79"/>
      <c r="E61" s="35"/>
      <c r="F61" s="46">
        <v>428400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189</v>
      </c>
      <c r="C62" s="79"/>
      <c r="D62" s="79"/>
      <c r="E62" s="35"/>
      <c r="F62" s="46">
        <v>453600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188</v>
      </c>
      <c r="C63" s="79"/>
      <c r="D63" s="79"/>
      <c r="E63" s="35"/>
      <c r="F63" s="46">
        <v>478800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187</v>
      </c>
      <c r="C64" s="79"/>
      <c r="D64" s="79"/>
      <c r="E64" s="35"/>
      <c r="F64" s="46">
        <v>504000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286</v>
      </c>
      <c r="C65" s="79"/>
      <c r="D65" s="79"/>
      <c r="E65" s="35"/>
      <c r="F65" s="46">
        <v>529200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285</v>
      </c>
      <c r="C66" s="79"/>
      <c r="D66" s="79"/>
      <c r="E66" s="35"/>
      <c r="F66" s="46">
        <v>554400</v>
      </c>
      <c r="G66" s="45"/>
      <c r="H66" s="45"/>
      <c r="I66" s="45"/>
      <c r="J66" s="44"/>
    </row>
    <row r="67" spans="1:10" ht="36" customHeight="1" outlineLevel="1" thickBot="1" x14ac:dyDescent="0.25">
      <c r="A67" s="10"/>
      <c r="B67" s="65" t="s">
        <v>284</v>
      </c>
      <c r="C67" s="79"/>
      <c r="D67" s="79"/>
      <c r="E67" s="35"/>
      <c r="F67" s="46">
        <v>579600</v>
      </c>
      <c r="G67" s="45"/>
      <c r="H67" s="45"/>
      <c r="I67" s="45"/>
      <c r="J67" s="44"/>
    </row>
    <row r="68" spans="1:10" ht="36" customHeight="1" thickBot="1" x14ac:dyDescent="0.25">
      <c r="A68" s="10"/>
      <c r="B68" s="78" t="s">
        <v>186</v>
      </c>
      <c r="C68" s="77"/>
      <c r="D68" s="77"/>
      <c r="E68" s="76"/>
      <c r="F68" s="75" t="str">
        <f>"Цена от "&amp;MIN(F69:F90)&amp;" до "&amp;MAX(F69:F90)</f>
        <v>Цена от 14940 до 270900</v>
      </c>
      <c r="G68" s="74"/>
      <c r="H68" s="74"/>
      <c r="I68" s="74"/>
      <c r="J68" s="73"/>
    </row>
    <row r="69" spans="1:10" ht="36" customHeight="1" outlineLevel="1" x14ac:dyDescent="0.2">
      <c r="A69" s="10"/>
      <c r="B69" s="85" t="s">
        <v>185</v>
      </c>
      <c r="C69" s="84"/>
      <c r="D69" s="84"/>
      <c r="E69" s="83"/>
      <c r="F69" s="82">
        <v>14940</v>
      </c>
      <c r="G69" s="81"/>
      <c r="H69" s="81"/>
      <c r="I69" s="81"/>
      <c r="J69" s="80"/>
    </row>
    <row r="70" spans="1:10" ht="36" customHeight="1" outlineLevel="1" x14ac:dyDescent="0.2">
      <c r="A70" s="10"/>
      <c r="B70" s="65" t="s">
        <v>184</v>
      </c>
      <c r="C70" s="79"/>
      <c r="D70" s="79"/>
      <c r="E70" s="35"/>
      <c r="F70" s="46">
        <v>22140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183</v>
      </c>
      <c r="C71" s="79"/>
      <c r="D71" s="79"/>
      <c r="E71" s="35"/>
      <c r="F71" s="46">
        <v>31500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182</v>
      </c>
      <c r="C72" s="79"/>
      <c r="D72" s="79"/>
      <c r="E72" s="35"/>
      <c r="F72" s="46">
        <v>44100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181</v>
      </c>
      <c r="C73" s="79"/>
      <c r="D73" s="79"/>
      <c r="E73" s="35"/>
      <c r="F73" s="46">
        <v>56700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180</v>
      </c>
      <c r="C74" s="79"/>
      <c r="D74" s="79"/>
      <c r="E74" s="35"/>
      <c r="F74" s="46">
        <v>69300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179</v>
      </c>
      <c r="C75" s="79"/>
      <c r="D75" s="79"/>
      <c r="E75" s="35"/>
      <c r="F75" s="46">
        <v>81900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178</v>
      </c>
      <c r="C76" s="79"/>
      <c r="D76" s="79"/>
      <c r="E76" s="35"/>
      <c r="F76" s="46">
        <v>94500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177</v>
      </c>
      <c r="C77" s="79"/>
      <c r="D77" s="79"/>
      <c r="E77" s="35"/>
      <c r="F77" s="46">
        <v>107100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176</v>
      </c>
      <c r="C78" s="79"/>
      <c r="D78" s="79"/>
      <c r="E78" s="35"/>
      <c r="F78" s="46">
        <v>119700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175</v>
      </c>
      <c r="C79" s="79"/>
      <c r="D79" s="79"/>
      <c r="E79" s="35"/>
      <c r="F79" s="46">
        <v>132300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174</v>
      </c>
      <c r="C80" s="79"/>
      <c r="D80" s="79"/>
      <c r="E80" s="35"/>
      <c r="F80" s="46">
        <v>144900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173</v>
      </c>
      <c r="C81" s="79"/>
      <c r="D81" s="79"/>
      <c r="E81" s="35"/>
      <c r="F81" s="46">
        <v>157500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172</v>
      </c>
      <c r="C82" s="79"/>
      <c r="D82" s="79"/>
      <c r="E82" s="35"/>
      <c r="F82" s="46">
        <v>170100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171</v>
      </c>
      <c r="C83" s="79"/>
      <c r="D83" s="79"/>
      <c r="E83" s="35"/>
      <c r="F83" s="46">
        <v>182700</v>
      </c>
      <c r="G83" s="45"/>
      <c r="H83" s="45"/>
      <c r="I83" s="45"/>
      <c r="J83" s="44"/>
    </row>
    <row r="84" spans="1:10" ht="36" customHeight="1" outlineLevel="1" x14ac:dyDescent="0.2">
      <c r="A84" s="10"/>
      <c r="B84" s="65" t="s">
        <v>170</v>
      </c>
      <c r="C84" s="79"/>
      <c r="D84" s="79"/>
      <c r="E84" s="35"/>
      <c r="F84" s="46">
        <v>195300</v>
      </c>
      <c r="G84" s="45"/>
      <c r="H84" s="45"/>
      <c r="I84" s="45"/>
      <c r="J84" s="44"/>
    </row>
    <row r="85" spans="1:10" ht="36" customHeight="1" outlineLevel="1" x14ac:dyDescent="0.2">
      <c r="A85" s="10"/>
      <c r="B85" s="65" t="s">
        <v>169</v>
      </c>
      <c r="C85" s="79"/>
      <c r="D85" s="79"/>
      <c r="E85" s="35"/>
      <c r="F85" s="46">
        <v>207900</v>
      </c>
      <c r="G85" s="45"/>
      <c r="H85" s="45"/>
      <c r="I85" s="45"/>
      <c r="J85" s="44"/>
    </row>
    <row r="86" spans="1:10" ht="36" customHeight="1" outlineLevel="1" x14ac:dyDescent="0.2">
      <c r="A86" s="10"/>
      <c r="B86" s="65" t="s">
        <v>168</v>
      </c>
      <c r="C86" s="79"/>
      <c r="D86" s="79"/>
      <c r="E86" s="35"/>
      <c r="F86" s="46">
        <v>220500</v>
      </c>
      <c r="G86" s="45"/>
      <c r="H86" s="45"/>
      <c r="I86" s="45"/>
      <c r="J86" s="44"/>
    </row>
    <row r="87" spans="1:10" ht="36" customHeight="1" outlineLevel="1" x14ac:dyDescent="0.2">
      <c r="A87" s="10"/>
      <c r="B87" s="65" t="s">
        <v>167</v>
      </c>
      <c r="C87" s="79"/>
      <c r="D87" s="79"/>
      <c r="E87" s="35"/>
      <c r="F87" s="46">
        <v>233100</v>
      </c>
      <c r="G87" s="45"/>
      <c r="H87" s="45"/>
      <c r="I87" s="45"/>
      <c r="J87" s="44"/>
    </row>
    <row r="88" spans="1:10" ht="36" customHeight="1" outlineLevel="1" x14ac:dyDescent="0.2">
      <c r="A88" s="10"/>
      <c r="B88" s="65" t="s">
        <v>166</v>
      </c>
      <c r="C88" s="79"/>
      <c r="D88" s="79"/>
      <c r="E88" s="35"/>
      <c r="F88" s="46">
        <v>245700</v>
      </c>
      <c r="G88" s="45"/>
      <c r="H88" s="45"/>
      <c r="I88" s="45"/>
      <c r="J88" s="44"/>
    </row>
    <row r="89" spans="1:10" ht="36" customHeight="1" outlineLevel="1" x14ac:dyDescent="0.2">
      <c r="A89" s="10"/>
      <c r="B89" s="65" t="s">
        <v>165</v>
      </c>
      <c r="C89" s="79"/>
      <c r="D89" s="79"/>
      <c r="E89" s="35"/>
      <c r="F89" s="46">
        <v>258300</v>
      </c>
      <c r="G89" s="45"/>
      <c r="H89" s="45"/>
      <c r="I89" s="45"/>
      <c r="J89" s="44"/>
    </row>
    <row r="90" spans="1:10" ht="36" customHeight="1" outlineLevel="1" thickBot="1" x14ac:dyDescent="0.25">
      <c r="A90" s="10"/>
      <c r="B90" s="65" t="s">
        <v>164</v>
      </c>
      <c r="C90" s="79"/>
      <c r="D90" s="79"/>
      <c r="E90" s="35"/>
      <c r="F90" s="46">
        <v>270900</v>
      </c>
      <c r="G90" s="45"/>
      <c r="H90" s="45"/>
      <c r="I90" s="45"/>
      <c r="J90" s="44"/>
    </row>
    <row r="91" spans="1:10" ht="36" customHeight="1" thickBot="1" x14ac:dyDescent="0.25">
      <c r="A91" s="10"/>
      <c r="B91" s="78" t="s">
        <v>163</v>
      </c>
      <c r="C91" s="77"/>
      <c r="D91" s="77"/>
      <c r="E91" s="76"/>
      <c r="F91" s="75" t="str">
        <f>"Цена от "&amp;MIN(F92:F102)&amp;" до "&amp;MAX(F92:F102)</f>
        <v>Цена от 2340 до 63540</v>
      </c>
      <c r="G91" s="74"/>
      <c r="H91" s="74"/>
      <c r="I91" s="74"/>
      <c r="J91" s="73"/>
    </row>
    <row r="92" spans="1:10" ht="36" customHeight="1" x14ac:dyDescent="0.2">
      <c r="A92" s="10"/>
      <c r="B92" s="37" t="s">
        <v>162</v>
      </c>
      <c r="C92" s="36"/>
      <c r="D92" s="36"/>
      <c r="E92" s="35"/>
      <c r="F92" s="46">
        <v>8280</v>
      </c>
      <c r="G92" s="45"/>
      <c r="H92" s="45"/>
      <c r="I92" s="45"/>
      <c r="J92" s="44"/>
    </row>
    <row r="93" spans="1:10" ht="36" customHeight="1" x14ac:dyDescent="0.2">
      <c r="A93" s="10"/>
      <c r="B93" s="37" t="s">
        <v>161</v>
      </c>
      <c r="C93" s="36"/>
      <c r="D93" s="36"/>
      <c r="E93" s="35"/>
      <c r="F93" s="46">
        <v>63540</v>
      </c>
      <c r="G93" s="45"/>
      <c r="H93" s="45"/>
      <c r="I93" s="45"/>
      <c r="J93" s="44"/>
    </row>
    <row r="94" spans="1:10" ht="36" customHeight="1" x14ac:dyDescent="0.2">
      <c r="A94" s="10"/>
      <c r="B94" s="37" t="s">
        <v>267</v>
      </c>
      <c r="C94" s="36"/>
      <c r="D94" s="36"/>
      <c r="E94" s="35"/>
      <c r="F94" s="46">
        <v>5040</v>
      </c>
      <c r="G94" s="45"/>
      <c r="H94" s="45"/>
      <c r="I94" s="45"/>
      <c r="J94" s="44"/>
    </row>
    <row r="95" spans="1:10" ht="36" customHeight="1" x14ac:dyDescent="0.2">
      <c r="A95" s="10"/>
      <c r="B95" s="31" t="s">
        <v>159</v>
      </c>
      <c r="C95" s="30"/>
      <c r="D95" s="30"/>
      <c r="E95" s="29"/>
      <c r="F95" s="28">
        <v>56340</v>
      </c>
      <c r="G95" s="27"/>
      <c r="H95" s="27"/>
      <c r="I95" s="27"/>
      <c r="J95" s="26"/>
    </row>
    <row r="96" spans="1:10" ht="36" customHeight="1" x14ac:dyDescent="0.2">
      <c r="A96" s="10"/>
      <c r="B96" s="37" t="s">
        <v>158</v>
      </c>
      <c r="C96" s="36"/>
      <c r="D96" s="36"/>
      <c r="E96" s="35"/>
      <c r="F96" s="46">
        <v>13140</v>
      </c>
      <c r="G96" s="45"/>
      <c r="H96" s="45"/>
      <c r="I96" s="45"/>
      <c r="J96" s="44"/>
    </row>
    <row r="97" spans="1:10" ht="36" customHeight="1" x14ac:dyDescent="0.2">
      <c r="A97" s="10"/>
      <c r="B97" s="37" t="s">
        <v>157</v>
      </c>
      <c r="C97" s="36"/>
      <c r="D97" s="36"/>
      <c r="E97" s="35"/>
      <c r="F97" s="46">
        <v>34740</v>
      </c>
      <c r="G97" s="45"/>
      <c r="H97" s="45"/>
      <c r="I97" s="45"/>
      <c r="J97" s="44"/>
    </row>
    <row r="98" spans="1:10" ht="36" customHeight="1" x14ac:dyDescent="0.2">
      <c r="A98" s="10"/>
      <c r="B98" s="37" t="s">
        <v>156</v>
      </c>
      <c r="C98" s="36"/>
      <c r="D98" s="36"/>
      <c r="E98" s="35"/>
      <c r="F98" s="46">
        <v>2340</v>
      </c>
      <c r="G98" s="45"/>
      <c r="H98" s="45"/>
      <c r="I98" s="45"/>
      <c r="J98" s="44"/>
    </row>
    <row r="99" spans="1:10" ht="36" customHeight="1" x14ac:dyDescent="0.2">
      <c r="A99" s="10"/>
      <c r="B99" s="37" t="s">
        <v>155</v>
      </c>
      <c r="C99" s="36"/>
      <c r="D99" s="36"/>
      <c r="E99" s="35"/>
      <c r="F99" s="46">
        <v>2340</v>
      </c>
      <c r="G99" s="45"/>
      <c r="H99" s="45"/>
      <c r="I99" s="45"/>
      <c r="J99" s="44"/>
    </row>
    <row r="100" spans="1:10" ht="36" customHeight="1" x14ac:dyDescent="0.2">
      <c r="A100" s="10"/>
      <c r="B100" s="37" t="s">
        <v>154</v>
      </c>
      <c r="C100" s="36"/>
      <c r="D100" s="36"/>
      <c r="E100" s="35"/>
      <c r="F100" s="46">
        <v>4680</v>
      </c>
      <c r="G100" s="45"/>
      <c r="H100" s="45"/>
      <c r="I100" s="45"/>
      <c r="J100" s="44"/>
    </row>
    <row r="101" spans="1:10" ht="36" customHeight="1" x14ac:dyDescent="0.2">
      <c r="A101" s="10"/>
      <c r="B101" s="37" t="s">
        <v>153</v>
      </c>
      <c r="C101" s="36"/>
      <c r="D101" s="36"/>
      <c r="E101" s="35"/>
      <c r="F101" s="46">
        <v>7020</v>
      </c>
      <c r="G101" s="45"/>
      <c r="H101" s="45"/>
      <c r="I101" s="45"/>
      <c r="J101" s="44"/>
    </row>
    <row r="102" spans="1:10" ht="36" customHeight="1" thickBot="1" x14ac:dyDescent="0.25">
      <c r="A102" s="10"/>
      <c r="B102" s="37" t="s">
        <v>152</v>
      </c>
      <c r="C102" s="36"/>
      <c r="D102" s="36"/>
      <c r="E102" s="35"/>
      <c r="F102" s="46">
        <v>41940</v>
      </c>
      <c r="G102" s="45"/>
      <c r="H102" s="45"/>
      <c r="I102" s="45"/>
      <c r="J102" s="44"/>
    </row>
    <row r="103" spans="1:10" ht="54" customHeight="1" thickBot="1" x14ac:dyDescent="0.25">
      <c r="A103" s="10"/>
      <c r="B103" s="129" t="s">
        <v>266</v>
      </c>
      <c r="C103" s="128"/>
      <c r="D103" s="128"/>
      <c r="E103" s="127"/>
      <c r="F103" s="126" t="str">
        <f>"Цена от "&amp;MIN(F105,F108:F124)&amp;" до "&amp;MAX(F105,F108:F124)</f>
        <v>Цена от 3240 до 787140</v>
      </c>
      <c r="G103" s="125"/>
      <c r="H103" s="125"/>
      <c r="I103" s="125"/>
      <c r="J103" s="124"/>
    </row>
    <row r="104" spans="1:10" ht="24" customHeight="1" thickBot="1" x14ac:dyDescent="0.25">
      <c r="A104" s="10"/>
      <c r="B104" s="25"/>
      <c r="C104" s="24"/>
      <c r="D104" s="24"/>
      <c r="E104" s="23"/>
      <c r="F104" s="22"/>
      <c r="G104" s="21"/>
      <c r="H104" s="21"/>
      <c r="I104" s="21"/>
      <c r="J104" s="20"/>
    </row>
    <row r="105" spans="1:10" ht="36" customHeight="1" x14ac:dyDescent="0.2">
      <c r="A105" s="10"/>
      <c r="B105" s="37" t="s">
        <v>150</v>
      </c>
      <c r="C105" s="36"/>
      <c r="D105" s="36"/>
      <c r="E105" s="35"/>
      <c r="F105" s="46">
        <v>63000</v>
      </c>
      <c r="G105" s="45"/>
      <c r="H105" s="45"/>
      <c r="I105" s="45"/>
      <c r="J105" s="44"/>
    </row>
    <row r="106" spans="1:10" ht="36" customHeight="1" thickBot="1" x14ac:dyDescent="0.25">
      <c r="A106" s="10"/>
      <c r="B106" s="58" t="s">
        <v>149</v>
      </c>
      <c r="C106" s="57"/>
      <c r="D106" s="57"/>
      <c r="E106" s="56"/>
      <c r="F106" s="55">
        <v>6300</v>
      </c>
      <c r="G106" s="54"/>
      <c r="H106" s="54"/>
      <c r="I106" s="54"/>
      <c r="J106" s="53"/>
    </row>
    <row r="107" spans="1:10" ht="24" customHeight="1" thickBot="1" x14ac:dyDescent="0.25">
      <c r="A107" s="10"/>
      <c r="B107" s="25"/>
      <c r="C107" s="24"/>
      <c r="D107" s="24"/>
      <c r="E107" s="23"/>
      <c r="F107" s="22"/>
      <c r="G107" s="21"/>
      <c r="H107" s="21"/>
      <c r="I107" s="21"/>
      <c r="J107" s="20"/>
    </row>
    <row r="108" spans="1:10" ht="36" customHeight="1" x14ac:dyDescent="0.2">
      <c r="A108" s="10" t="s">
        <v>133</v>
      </c>
      <c r="B108" s="37" t="s">
        <v>148</v>
      </c>
      <c r="C108" s="36"/>
      <c r="D108" s="36"/>
      <c r="E108" s="35"/>
      <c r="F108" s="46">
        <v>81540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65" t="s">
        <v>147</v>
      </c>
      <c r="C109" s="64"/>
      <c r="D109" s="64"/>
      <c r="E109" s="63"/>
      <c r="F109" s="46">
        <v>31140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298</v>
      </c>
      <c r="C110" s="36"/>
      <c r="D110" s="36"/>
      <c r="E110" s="35"/>
      <c r="F110" s="46">
        <v>36540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321</v>
      </c>
      <c r="C111" s="36"/>
      <c r="D111" s="36"/>
      <c r="E111" s="35"/>
      <c r="F111" s="46">
        <v>36540</v>
      </c>
      <c r="G111" s="45"/>
      <c r="H111" s="45"/>
      <c r="I111" s="45"/>
      <c r="J111" s="44"/>
    </row>
    <row r="112" spans="1:10" ht="36" customHeight="1" x14ac:dyDescent="0.2">
      <c r="A112" s="10"/>
      <c r="B112" s="37" t="s">
        <v>320</v>
      </c>
      <c r="C112" s="36"/>
      <c r="D112" s="36"/>
      <c r="E112" s="35"/>
      <c r="F112" s="46">
        <v>787140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7" t="s">
        <v>143</v>
      </c>
      <c r="C113" s="36"/>
      <c r="D113" s="36"/>
      <c r="E113" s="35"/>
      <c r="F113" s="46">
        <v>124740</v>
      </c>
      <c r="G113" s="45"/>
      <c r="H113" s="45"/>
      <c r="I113" s="45"/>
      <c r="J113" s="44"/>
    </row>
    <row r="114" spans="1:10" ht="36" customHeight="1" x14ac:dyDescent="0.2">
      <c r="A114" s="10" t="s">
        <v>133</v>
      </c>
      <c r="B114" s="37" t="s">
        <v>142</v>
      </c>
      <c r="C114" s="36"/>
      <c r="D114" s="36"/>
      <c r="E114" s="35"/>
      <c r="F114" s="46">
        <v>52740</v>
      </c>
      <c r="G114" s="45"/>
      <c r="H114" s="45"/>
      <c r="I114" s="45"/>
      <c r="J114" s="44"/>
    </row>
    <row r="115" spans="1:10" ht="36" customHeight="1" x14ac:dyDescent="0.2">
      <c r="A115" s="10" t="s">
        <v>133</v>
      </c>
      <c r="B115" s="37" t="s">
        <v>141</v>
      </c>
      <c r="C115" s="36"/>
      <c r="D115" s="36"/>
      <c r="E115" s="35"/>
      <c r="F115" s="46">
        <v>63288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37" t="s">
        <v>140</v>
      </c>
      <c r="C116" s="36"/>
      <c r="D116" s="36"/>
      <c r="E116" s="35"/>
      <c r="F116" s="46">
        <v>43740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139</v>
      </c>
      <c r="C117" s="36"/>
      <c r="D117" s="36"/>
      <c r="E117" s="35"/>
      <c r="F117" s="46">
        <v>47340</v>
      </c>
      <c r="G117" s="45"/>
      <c r="H117" s="45"/>
      <c r="I117" s="45"/>
      <c r="J117" s="44"/>
    </row>
    <row r="118" spans="1:10" ht="36" customHeight="1" x14ac:dyDescent="0.2">
      <c r="A118" s="10" t="s">
        <v>133</v>
      </c>
      <c r="B118" s="37" t="s">
        <v>138</v>
      </c>
      <c r="C118" s="36"/>
      <c r="D118" s="36"/>
      <c r="E118" s="35"/>
      <c r="F118" s="46">
        <v>151740</v>
      </c>
      <c r="G118" s="45"/>
      <c r="H118" s="45"/>
      <c r="I118" s="45"/>
      <c r="J118" s="44"/>
    </row>
    <row r="119" spans="1:10" ht="36" customHeight="1" x14ac:dyDescent="0.2">
      <c r="A119" s="10"/>
      <c r="B119" s="37" t="s">
        <v>274</v>
      </c>
      <c r="C119" s="36"/>
      <c r="D119" s="36"/>
      <c r="E119" s="35"/>
      <c r="F119" s="46">
        <v>58680</v>
      </c>
      <c r="G119" s="45"/>
      <c r="H119" s="45"/>
      <c r="I119" s="45"/>
      <c r="J119" s="44"/>
    </row>
    <row r="120" spans="1:10" ht="36" customHeight="1" x14ac:dyDescent="0.2">
      <c r="A120" s="10" t="s">
        <v>133</v>
      </c>
      <c r="B120" s="31" t="s">
        <v>137</v>
      </c>
      <c r="C120" s="30"/>
      <c r="D120" s="30"/>
      <c r="E120" s="29"/>
      <c r="F120" s="46">
        <v>3240</v>
      </c>
      <c r="G120" s="45"/>
      <c r="H120" s="45"/>
      <c r="I120" s="45"/>
      <c r="J120" s="44"/>
    </row>
    <row r="121" spans="1:10" ht="36" customHeight="1" x14ac:dyDescent="0.2">
      <c r="A121" s="10"/>
      <c r="B121" s="37" t="s">
        <v>136</v>
      </c>
      <c r="C121" s="36"/>
      <c r="D121" s="36"/>
      <c r="E121" s="35"/>
      <c r="F121" s="46">
        <v>47340</v>
      </c>
      <c r="G121" s="45"/>
      <c r="H121" s="45"/>
      <c r="I121" s="45"/>
      <c r="J121" s="44"/>
    </row>
    <row r="122" spans="1:10" ht="36" customHeight="1" x14ac:dyDescent="0.2">
      <c r="B122" s="37" t="s">
        <v>135</v>
      </c>
      <c r="C122" s="36"/>
      <c r="D122" s="36"/>
      <c r="E122" s="35"/>
      <c r="F122" s="46">
        <v>40140</v>
      </c>
      <c r="G122" s="45"/>
      <c r="H122" s="45"/>
      <c r="I122" s="45"/>
      <c r="J122" s="44"/>
    </row>
    <row r="123" spans="1:10" ht="36" customHeight="1" x14ac:dyDescent="0.2">
      <c r="A123" s="10" t="s">
        <v>133</v>
      </c>
      <c r="B123" s="65" t="s">
        <v>134</v>
      </c>
      <c r="C123" s="64"/>
      <c r="D123" s="64"/>
      <c r="E123" s="63"/>
      <c r="F123" s="46">
        <v>236340</v>
      </c>
      <c r="G123" s="45"/>
      <c r="H123" s="45"/>
      <c r="I123" s="45"/>
      <c r="J123" s="44"/>
    </row>
    <row r="124" spans="1:10" ht="36" customHeight="1" x14ac:dyDescent="0.2">
      <c r="A124" s="10" t="s">
        <v>133</v>
      </c>
      <c r="B124" s="37" t="s">
        <v>132</v>
      </c>
      <c r="C124" s="36"/>
      <c r="D124" s="36"/>
      <c r="E124" s="35"/>
      <c r="F124" s="46">
        <v>59940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37" t="s">
        <v>131</v>
      </c>
      <c r="C125" s="36"/>
      <c r="D125" s="36"/>
      <c r="E125" s="35"/>
      <c r="F125" s="46">
        <v>134640</v>
      </c>
      <c r="G125" s="45"/>
      <c r="H125" s="45"/>
      <c r="I125" s="45"/>
      <c r="J125" s="44"/>
    </row>
    <row r="126" spans="1:10" ht="36" customHeight="1" x14ac:dyDescent="0.2">
      <c r="A126" s="10" t="s">
        <v>103</v>
      </c>
      <c r="B126" s="37" t="s">
        <v>130</v>
      </c>
      <c r="C126" s="36"/>
      <c r="D126" s="36"/>
      <c r="E126" s="35"/>
      <c r="F126" s="46">
        <v>51840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129</v>
      </c>
      <c r="C127" s="36"/>
      <c r="D127" s="36"/>
      <c r="E127" s="35"/>
      <c r="F127" s="46">
        <v>60480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318</v>
      </c>
      <c r="C128" s="36"/>
      <c r="D128" s="36"/>
      <c r="E128" s="35"/>
      <c r="F128" s="46">
        <v>60480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126</v>
      </c>
      <c r="C129" s="36"/>
      <c r="D129" s="36"/>
      <c r="E129" s="35"/>
      <c r="F129" s="46">
        <v>205920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125</v>
      </c>
      <c r="C130" s="36"/>
      <c r="D130" s="36"/>
      <c r="E130" s="35"/>
      <c r="F130" s="46">
        <v>87120</v>
      </c>
      <c r="G130" s="45"/>
      <c r="H130" s="45"/>
      <c r="I130" s="45"/>
      <c r="J130" s="44"/>
    </row>
    <row r="131" spans="1:10" ht="36" customHeight="1" x14ac:dyDescent="0.2">
      <c r="A131" s="10" t="s">
        <v>103</v>
      </c>
      <c r="B131" s="58" t="s">
        <v>124</v>
      </c>
      <c r="C131" s="57"/>
      <c r="D131" s="57"/>
      <c r="E131" s="56"/>
      <c r="F131" s="46">
        <v>104544</v>
      </c>
      <c r="G131" s="45"/>
      <c r="H131" s="45"/>
      <c r="I131" s="45"/>
      <c r="J131" s="44"/>
    </row>
    <row r="132" spans="1:10" ht="36" customHeight="1" x14ac:dyDescent="0.2">
      <c r="A132" s="10" t="s">
        <v>103</v>
      </c>
      <c r="B132" s="37" t="s">
        <v>123</v>
      </c>
      <c r="C132" s="36"/>
      <c r="D132" s="36"/>
      <c r="E132" s="35"/>
      <c r="F132" s="46">
        <v>72720</v>
      </c>
      <c r="G132" s="45"/>
      <c r="H132" s="45"/>
      <c r="I132" s="45"/>
      <c r="J132" s="44"/>
    </row>
    <row r="133" spans="1:10" ht="36" customHeight="1" x14ac:dyDescent="0.2">
      <c r="A133" s="10" t="s">
        <v>103</v>
      </c>
      <c r="B133" s="37" t="s">
        <v>122</v>
      </c>
      <c r="C133" s="36"/>
      <c r="D133" s="36"/>
      <c r="E133" s="35"/>
      <c r="F133" s="46">
        <v>78480</v>
      </c>
      <c r="G133" s="45"/>
      <c r="H133" s="45"/>
      <c r="I133" s="45"/>
      <c r="J133" s="44"/>
    </row>
    <row r="134" spans="1:10" ht="36" customHeight="1" x14ac:dyDescent="0.2">
      <c r="A134" s="10" t="s">
        <v>103</v>
      </c>
      <c r="B134" s="37" t="s">
        <v>121</v>
      </c>
      <c r="C134" s="36"/>
      <c r="D134" s="36"/>
      <c r="E134" s="35"/>
      <c r="F134" s="46">
        <v>250560</v>
      </c>
      <c r="G134" s="45"/>
      <c r="H134" s="45"/>
      <c r="I134" s="45"/>
      <c r="J134" s="44"/>
    </row>
    <row r="135" spans="1:10" ht="36" customHeight="1" x14ac:dyDescent="0.2">
      <c r="A135" s="10" t="s">
        <v>103</v>
      </c>
      <c r="B135" s="31" t="s">
        <v>120</v>
      </c>
      <c r="C135" s="30"/>
      <c r="D135" s="30"/>
      <c r="E135" s="29"/>
      <c r="F135" s="46">
        <v>5760</v>
      </c>
      <c r="G135" s="45"/>
      <c r="H135" s="45"/>
      <c r="I135" s="45"/>
      <c r="J135" s="44"/>
    </row>
    <row r="136" spans="1:10" ht="36" customHeight="1" x14ac:dyDescent="0.2">
      <c r="A136" s="10" t="s">
        <v>103</v>
      </c>
      <c r="B136" s="37" t="s">
        <v>119</v>
      </c>
      <c r="C136" s="36"/>
      <c r="D136" s="36"/>
      <c r="E136" s="35"/>
      <c r="F136" s="46">
        <v>390240</v>
      </c>
      <c r="G136" s="45"/>
      <c r="H136" s="45"/>
      <c r="I136" s="45"/>
      <c r="J136" s="44"/>
    </row>
    <row r="137" spans="1:10" ht="36" customHeight="1" thickBot="1" x14ac:dyDescent="0.25">
      <c r="A137" s="10" t="s">
        <v>103</v>
      </c>
      <c r="B137" s="37" t="s">
        <v>118</v>
      </c>
      <c r="C137" s="36"/>
      <c r="D137" s="36"/>
      <c r="E137" s="35"/>
      <c r="F137" s="46">
        <v>99360</v>
      </c>
      <c r="G137" s="45"/>
      <c r="H137" s="45"/>
      <c r="I137" s="45"/>
      <c r="J137" s="44"/>
    </row>
    <row r="138" spans="1:10" ht="54" customHeight="1" thickBot="1" x14ac:dyDescent="0.25">
      <c r="A138" s="10"/>
      <c r="B138" s="129" t="s">
        <v>117</v>
      </c>
      <c r="C138" s="128"/>
      <c r="D138" s="128"/>
      <c r="E138" s="127"/>
      <c r="F138" s="126"/>
      <c r="G138" s="125"/>
      <c r="H138" s="125"/>
      <c r="I138" s="125"/>
      <c r="J138" s="124"/>
    </row>
    <row r="139" spans="1:10" ht="36" customHeight="1" x14ac:dyDescent="0.2">
      <c r="A139" s="10"/>
      <c r="B139" s="37" t="s">
        <v>116</v>
      </c>
      <c r="C139" s="36"/>
      <c r="D139" s="36"/>
      <c r="E139" s="35"/>
      <c r="F139" s="46">
        <v>45540</v>
      </c>
      <c r="G139" s="45"/>
      <c r="H139" s="45"/>
      <c r="I139" s="45"/>
      <c r="J139" s="44"/>
    </row>
    <row r="140" spans="1:10" ht="36" customHeight="1" x14ac:dyDescent="0.2">
      <c r="A140" s="10"/>
      <c r="B140" s="37" t="s">
        <v>115</v>
      </c>
      <c r="C140" s="36"/>
      <c r="D140" s="36"/>
      <c r="E140" s="35"/>
      <c r="F140" s="46">
        <v>92340</v>
      </c>
      <c r="G140" s="45"/>
      <c r="H140" s="45"/>
      <c r="I140" s="45"/>
      <c r="J140" s="44"/>
    </row>
    <row r="141" spans="1:10" ht="36" customHeight="1" x14ac:dyDescent="0.2">
      <c r="A141" s="10"/>
      <c r="B141" s="37" t="s">
        <v>114</v>
      </c>
      <c r="C141" s="36"/>
      <c r="D141" s="36"/>
      <c r="E141" s="35"/>
      <c r="F141" s="46">
        <v>110340</v>
      </c>
      <c r="G141" s="45"/>
      <c r="H141" s="45"/>
      <c r="I141" s="45"/>
      <c r="J141" s="44"/>
    </row>
    <row r="142" spans="1:10" ht="36" customHeight="1" x14ac:dyDescent="0.2">
      <c r="A142" s="10"/>
      <c r="B142" s="37" t="s">
        <v>113</v>
      </c>
      <c r="C142" s="36"/>
      <c r="D142" s="36"/>
      <c r="E142" s="35"/>
      <c r="F142" s="46">
        <v>1080</v>
      </c>
      <c r="G142" s="45"/>
      <c r="H142" s="45"/>
      <c r="I142" s="45"/>
      <c r="J142" s="44"/>
    </row>
    <row r="143" spans="1:10" ht="36" customHeight="1" x14ac:dyDescent="0.2">
      <c r="A143" s="10"/>
      <c r="B143" s="37" t="s">
        <v>112</v>
      </c>
      <c r="C143" s="36"/>
      <c r="D143" s="36"/>
      <c r="E143" s="35"/>
      <c r="F143" s="46">
        <v>63540</v>
      </c>
      <c r="G143" s="45"/>
      <c r="H143" s="45"/>
      <c r="I143" s="45"/>
      <c r="J143" s="44"/>
    </row>
    <row r="144" spans="1:10" ht="36" customHeight="1" x14ac:dyDescent="0.2">
      <c r="A144" s="10"/>
      <c r="B144" s="37" t="s">
        <v>111</v>
      </c>
      <c r="C144" s="36"/>
      <c r="D144" s="36"/>
      <c r="E144" s="35"/>
      <c r="F144" s="46">
        <v>131940</v>
      </c>
      <c r="G144" s="45"/>
      <c r="H144" s="45"/>
      <c r="I144" s="45"/>
      <c r="J144" s="44"/>
    </row>
    <row r="145" spans="1:10" ht="36" customHeight="1" x14ac:dyDescent="0.2">
      <c r="A145" s="10"/>
      <c r="B145" s="37" t="s">
        <v>110</v>
      </c>
      <c r="C145" s="36"/>
      <c r="D145" s="36"/>
      <c r="E145" s="35"/>
      <c r="F145" s="46">
        <v>158940</v>
      </c>
      <c r="G145" s="45"/>
      <c r="H145" s="45"/>
      <c r="I145" s="45"/>
      <c r="J145" s="44"/>
    </row>
    <row r="146" spans="1:10" ht="36" customHeight="1" thickBot="1" x14ac:dyDescent="0.25">
      <c r="A146" s="10"/>
      <c r="B146" s="37" t="s">
        <v>109</v>
      </c>
      <c r="C146" s="36"/>
      <c r="D146" s="36"/>
      <c r="E146" s="35"/>
      <c r="F146" s="46">
        <v>1800</v>
      </c>
      <c r="G146" s="45"/>
      <c r="H146" s="45"/>
      <c r="I146" s="45"/>
      <c r="J146" s="44"/>
    </row>
    <row r="147" spans="1:10" ht="24" customHeight="1" thickBot="1" x14ac:dyDescent="0.25">
      <c r="A147" s="10"/>
      <c r="B147" s="25"/>
      <c r="C147" s="24"/>
      <c r="D147" s="24"/>
      <c r="E147" s="23"/>
      <c r="F147" s="22"/>
      <c r="G147" s="21"/>
      <c r="H147" s="21"/>
      <c r="I147" s="21"/>
      <c r="J147" s="20"/>
    </row>
    <row r="148" spans="1:10" ht="36" customHeight="1" thickBot="1" x14ac:dyDescent="0.25">
      <c r="B148" s="40" t="s">
        <v>108</v>
      </c>
      <c r="C148" s="39"/>
      <c r="D148" s="39"/>
      <c r="E148" s="39"/>
      <c r="F148" s="39"/>
      <c r="G148" s="39"/>
      <c r="H148" s="39"/>
      <c r="I148" s="39"/>
      <c r="J148" s="38"/>
    </row>
    <row r="149" spans="1:10" ht="36" customHeight="1" thickBot="1" x14ac:dyDescent="0.25">
      <c r="A149" s="10"/>
      <c r="B149" s="313" t="s">
        <v>107</v>
      </c>
      <c r="C149" s="312"/>
      <c r="D149" s="312"/>
      <c r="E149" s="311"/>
      <c r="F149" s="310">
        <v>31140</v>
      </c>
      <c r="G149" s="309"/>
      <c r="H149" s="309"/>
      <c r="I149" s="309"/>
      <c r="J149" s="308"/>
    </row>
    <row r="150" spans="1:10" ht="24" customHeight="1" thickBot="1" x14ac:dyDescent="0.25">
      <c r="A150" s="10"/>
      <c r="B150" s="25"/>
      <c r="C150" s="93"/>
      <c r="D150" s="93"/>
      <c r="E150" s="92"/>
      <c r="F150" s="206"/>
      <c r="G150" s="205"/>
      <c r="H150" s="205"/>
      <c r="I150" s="205"/>
      <c r="J150" s="204"/>
    </row>
    <row r="151" spans="1:10" ht="36" customHeight="1" thickBot="1" x14ac:dyDescent="0.25">
      <c r="A151" s="10"/>
      <c r="B151" s="31" t="s">
        <v>106</v>
      </c>
      <c r="C151" s="30"/>
      <c r="D151" s="30"/>
      <c r="E151" s="29"/>
      <c r="F151" s="310"/>
      <c r="G151" s="309"/>
      <c r="H151" s="309"/>
      <c r="I151" s="309"/>
      <c r="J151" s="308"/>
    </row>
    <row r="152" spans="1:10" ht="24" customHeight="1" thickBot="1" x14ac:dyDescent="0.25">
      <c r="A152" s="10"/>
      <c r="B152" s="25"/>
      <c r="C152" s="93"/>
      <c r="D152" s="93"/>
      <c r="E152" s="92"/>
      <c r="F152" s="206"/>
      <c r="G152" s="205"/>
      <c r="H152" s="205"/>
      <c r="I152" s="205"/>
      <c r="J152" s="204"/>
    </row>
    <row r="153" spans="1:10" ht="18" customHeight="1" x14ac:dyDescent="0.2">
      <c r="A153" s="10"/>
      <c r="B153" s="19"/>
      <c r="C153" s="18"/>
      <c r="D153" s="18"/>
      <c r="E153" s="18"/>
      <c r="F153" s="17"/>
      <c r="G153" s="17"/>
      <c r="H153" s="17"/>
      <c r="I153" s="17"/>
      <c r="J153" s="17"/>
    </row>
    <row r="154" spans="1:10" ht="67.5" customHeight="1" x14ac:dyDescent="0.2">
      <c r="A154" s="10"/>
      <c r="B154" s="16" t="s">
        <v>369</v>
      </c>
      <c r="C154" s="16"/>
      <c r="D154" s="16"/>
      <c r="E154" s="16"/>
      <c r="F154" s="16"/>
      <c r="G154" s="16"/>
      <c r="H154" s="16"/>
      <c r="I154" s="16"/>
      <c r="J154" s="16"/>
    </row>
    <row r="155" spans="1:10" ht="27" customHeight="1" x14ac:dyDescent="0.2">
      <c r="A155" s="10" t="s">
        <v>103</v>
      </c>
      <c r="B155" s="14" t="s">
        <v>102</v>
      </c>
      <c r="C155" s="14"/>
      <c r="D155" s="14"/>
      <c r="E155" s="14"/>
      <c r="F155" s="14"/>
      <c r="G155" s="14"/>
      <c r="H155" s="14"/>
      <c r="I155" s="14"/>
      <c r="J155" s="14"/>
    </row>
    <row r="156" spans="1:10" ht="27" customHeight="1" x14ac:dyDescent="0.2">
      <c r="A156" s="10"/>
      <c r="B156" s="14" t="s">
        <v>101</v>
      </c>
      <c r="C156" s="14"/>
      <c r="D156" s="14"/>
      <c r="E156" s="14"/>
      <c r="F156" s="14"/>
      <c r="G156" s="14"/>
      <c r="H156" s="14"/>
      <c r="I156" s="14"/>
      <c r="J156" s="14"/>
    </row>
    <row r="157" spans="1:10" s="120" customFormat="1" ht="20.100000000000001" customHeight="1" x14ac:dyDescent="0.2">
      <c r="B157" s="315"/>
      <c r="F157" s="314"/>
      <c r="G157" s="314"/>
      <c r="H157" s="314"/>
      <c r="I157" s="314"/>
      <c r="J157" s="314"/>
    </row>
    <row r="158" spans="1:10" s="260" customFormat="1" ht="36" customHeight="1" thickBot="1" x14ac:dyDescent="0.25">
      <c r="B158" s="261" t="s">
        <v>310</v>
      </c>
      <c r="C158" s="261"/>
      <c r="D158" s="261"/>
      <c r="E158" s="261"/>
      <c r="F158" s="261"/>
      <c r="G158" s="261"/>
      <c r="H158" s="261"/>
      <c r="I158" s="261"/>
    </row>
    <row r="159" spans="1:10" s="11" customFormat="1" ht="36" customHeight="1" thickBot="1" x14ac:dyDescent="0.25">
      <c r="B159" s="259" t="s">
        <v>309</v>
      </c>
      <c r="C159" s="258"/>
      <c r="D159" s="258"/>
      <c r="E159" s="258"/>
      <c r="F159" s="258"/>
      <c r="G159" s="258"/>
      <c r="H159" s="258"/>
      <c r="I159" s="257"/>
    </row>
    <row r="160" spans="1:10" ht="54" customHeight="1" thickBot="1" x14ac:dyDescent="0.25">
      <c r="B160" s="256" t="s">
        <v>308</v>
      </c>
      <c r="C160" s="255"/>
      <c r="D160" s="254" t="s">
        <v>307</v>
      </c>
      <c r="E160" s="253"/>
      <c r="F160" s="252"/>
      <c r="G160" s="251" t="s">
        <v>306</v>
      </c>
      <c r="H160" s="251"/>
      <c r="I160" s="250"/>
      <c r="J160" s="7"/>
    </row>
    <row r="161" spans="1:10" ht="36" customHeight="1" x14ac:dyDescent="0.2">
      <c r="B161" s="249" t="s">
        <v>305</v>
      </c>
      <c r="C161" s="248"/>
      <c r="D161" s="247" t="s">
        <v>304</v>
      </c>
      <c r="E161" s="246"/>
      <c r="F161" s="246"/>
      <c r="G161" s="245">
        <v>2190</v>
      </c>
      <c r="H161" s="244"/>
      <c r="I161" s="243"/>
      <c r="J161" s="7"/>
    </row>
    <row r="162" spans="1:10" ht="36" customHeight="1" x14ac:dyDescent="0.2">
      <c r="B162" s="242" t="s">
        <v>303</v>
      </c>
      <c r="C162" s="241"/>
      <c r="D162" s="240"/>
      <c r="E162" s="239"/>
      <c r="F162" s="239"/>
      <c r="G162" s="238">
        <v>1590</v>
      </c>
      <c r="H162" s="237"/>
      <c r="I162" s="236"/>
      <c r="J162" s="7"/>
    </row>
    <row r="163" spans="1:10" ht="36" customHeight="1" x14ac:dyDescent="0.2">
      <c r="B163" s="242" t="s">
        <v>302</v>
      </c>
      <c r="C163" s="241"/>
      <c r="D163" s="240"/>
      <c r="E163" s="239"/>
      <c r="F163" s="239"/>
      <c r="G163" s="238">
        <v>1440</v>
      </c>
      <c r="H163" s="237"/>
      <c r="I163" s="236"/>
      <c r="J163" s="7"/>
    </row>
    <row r="164" spans="1:10" ht="54" customHeight="1" thickBot="1" x14ac:dyDescent="0.25">
      <c r="B164" s="235" t="s">
        <v>301</v>
      </c>
      <c r="C164" s="234"/>
      <c r="D164" s="233"/>
      <c r="E164" s="232"/>
      <c r="F164" s="232"/>
      <c r="G164" s="231">
        <v>1290</v>
      </c>
      <c r="H164" s="230"/>
      <c r="I164" s="229"/>
      <c r="J164" s="7"/>
    </row>
    <row r="165" spans="1:10" ht="40.5" customHeight="1" x14ac:dyDescent="0.2">
      <c r="A165" s="10"/>
      <c r="B165" s="12" t="s">
        <v>100</v>
      </c>
      <c r="C165" s="12"/>
      <c r="D165" s="12"/>
      <c r="E165" s="12"/>
      <c r="F165" s="12"/>
      <c r="G165" s="12"/>
      <c r="H165" s="12"/>
      <c r="I165" s="12"/>
      <c r="J165" s="12"/>
    </row>
    <row r="166" spans="1:10" ht="18" customHeight="1" x14ac:dyDescent="0.2">
      <c r="A166" s="10"/>
    </row>
  </sheetData>
  <sheetProtection selectLockedCells="1" selectUnlockedCells="1"/>
  <mergeCells count="312">
    <mergeCell ref="B134:E134"/>
    <mergeCell ref="B131:E131"/>
    <mergeCell ref="F131:J131"/>
    <mergeCell ref="B137:E137"/>
    <mergeCell ref="F137:J137"/>
    <mergeCell ref="B143:E143"/>
    <mergeCell ref="B144:E144"/>
    <mergeCell ref="B145:E145"/>
    <mergeCell ref="F139:J139"/>
    <mergeCell ref="F140:J140"/>
    <mergeCell ref="F141:J141"/>
    <mergeCell ref="F142:J142"/>
    <mergeCell ref="B141:E141"/>
    <mergeCell ref="F119:J119"/>
    <mergeCell ref="B119:E119"/>
    <mergeCell ref="B149:E149"/>
    <mergeCell ref="F149:J149"/>
    <mergeCell ref="B133:E133"/>
    <mergeCell ref="F133:J133"/>
    <mergeCell ref="B130:E130"/>
    <mergeCell ref="F130:J130"/>
    <mergeCell ref="B146:E146"/>
    <mergeCell ref="F146:J146"/>
    <mergeCell ref="B148:J148"/>
    <mergeCell ref="B125:E125"/>
    <mergeCell ref="F125:J125"/>
    <mergeCell ref="B126:E126"/>
    <mergeCell ref="F126:J126"/>
    <mergeCell ref="B129:E129"/>
    <mergeCell ref="F129:J129"/>
    <mergeCell ref="B136:E136"/>
    <mergeCell ref="F136:J136"/>
    <mergeCell ref="B132:E132"/>
    <mergeCell ref="F145:J145"/>
    <mergeCell ref="F120:J120"/>
    <mergeCell ref="B120:E120"/>
    <mergeCell ref="F143:J143"/>
    <mergeCell ref="F113:J113"/>
    <mergeCell ref="B109:E109"/>
    <mergeCell ref="F114:J114"/>
    <mergeCell ref="B138:E138"/>
    <mergeCell ref="F138:J138"/>
    <mergeCell ref="F134:J134"/>
    <mergeCell ref="F122:J122"/>
    <mergeCell ref="B121:E121"/>
    <mergeCell ref="F124:J124"/>
    <mergeCell ref="B128:E128"/>
    <mergeCell ref="F128:J128"/>
    <mergeCell ref="F144:J144"/>
    <mergeCell ref="F132:J132"/>
    <mergeCell ref="B139:E139"/>
    <mergeCell ref="B140:E140"/>
    <mergeCell ref="B142:E142"/>
    <mergeCell ref="B118:E118"/>
    <mergeCell ref="B103:E103"/>
    <mergeCell ref="F103:J103"/>
    <mergeCell ref="B147:E147"/>
    <mergeCell ref="F147:J147"/>
    <mergeCell ref="B122:E122"/>
    <mergeCell ref="F118:J118"/>
    <mergeCell ref="B124:E124"/>
    <mergeCell ref="F123:J123"/>
    <mergeCell ref="F121:J121"/>
    <mergeCell ref="B112:E112"/>
    <mergeCell ref="B113:E113"/>
    <mergeCell ref="B101:E101"/>
    <mergeCell ref="F101:J101"/>
    <mergeCell ref="B110:E110"/>
    <mergeCell ref="F110:J110"/>
    <mergeCell ref="F105:J105"/>
    <mergeCell ref="F106:J106"/>
    <mergeCell ref="B117:E117"/>
    <mergeCell ref="F117:J117"/>
    <mergeCell ref="B115:E115"/>
    <mergeCell ref="F115:J115"/>
    <mergeCell ref="B105:E105"/>
    <mergeCell ref="B106:E106"/>
    <mergeCell ref="B108:E108"/>
    <mergeCell ref="F108:J108"/>
    <mergeCell ref="F109:J109"/>
    <mergeCell ref="F112:J112"/>
    <mergeCell ref="B107:E107"/>
    <mergeCell ref="F107:J107"/>
    <mergeCell ref="B127:E127"/>
    <mergeCell ref="F127:J127"/>
    <mergeCell ref="B114:E114"/>
    <mergeCell ref="B123:E123"/>
    <mergeCell ref="B111:E111"/>
    <mergeCell ref="F111:J111"/>
    <mergeCell ref="B116:E116"/>
    <mergeCell ref="F116:J116"/>
    <mergeCell ref="B99:E99"/>
    <mergeCell ref="F99:J99"/>
    <mergeCell ref="B100:E100"/>
    <mergeCell ref="F100:J100"/>
    <mergeCell ref="B104:E104"/>
    <mergeCell ref="F104:J104"/>
    <mergeCell ref="B102:E102"/>
    <mergeCell ref="F102:J102"/>
    <mergeCell ref="B94:E94"/>
    <mergeCell ref="F94:J94"/>
    <mergeCell ref="B92:E92"/>
    <mergeCell ref="F92:J92"/>
    <mergeCell ref="F93:J93"/>
    <mergeCell ref="B93:E93"/>
    <mergeCell ref="B97:E97"/>
    <mergeCell ref="F97:J97"/>
    <mergeCell ref="B90:E90"/>
    <mergeCell ref="F90:J90"/>
    <mergeCell ref="B91:E91"/>
    <mergeCell ref="F91:J91"/>
    <mergeCell ref="B98:E98"/>
    <mergeCell ref="F98:J98"/>
    <mergeCell ref="B96:E96"/>
    <mergeCell ref="F96:J96"/>
    <mergeCell ref="F95:J95"/>
    <mergeCell ref="B95:E95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77:E77"/>
    <mergeCell ref="F77:J77"/>
    <mergeCell ref="B72:E72"/>
    <mergeCell ref="F72:J72"/>
    <mergeCell ref="B73:E73"/>
    <mergeCell ref="F73:J73"/>
    <mergeCell ref="B74:E74"/>
    <mergeCell ref="F74:J74"/>
    <mergeCell ref="F66:J66"/>
    <mergeCell ref="F67:J67"/>
    <mergeCell ref="B75:E75"/>
    <mergeCell ref="F75:J75"/>
    <mergeCell ref="B76:E76"/>
    <mergeCell ref="F76:J76"/>
    <mergeCell ref="B63:E63"/>
    <mergeCell ref="F63:J63"/>
    <mergeCell ref="B64:E64"/>
    <mergeCell ref="F64:J64"/>
    <mergeCell ref="B68:E68"/>
    <mergeCell ref="F68:J68"/>
    <mergeCell ref="B65:E65"/>
    <mergeCell ref="B66:E66"/>
    <mergeCell ref="B67:E67"/>
    <mergeCell ref="F65:J65"/>
    <mergeCell ref="B69:E69"/>
    <mergeCell ref="F69:J69"/>
    <mergeCell ref="B70:E70"/>
    <mergeCell ref="F70:J70"/>
    <mergeCell ref="B71:E71"/>
    <mergeCell ref="F71:J71"/>
    <mergeCell ref="B57:E57"/>
    <mergeCell ref="F57:J57"/>
    <mergeCell ref="B58:E58"/>
    <mergeCell ref="F58:J58"/>
    <mergeCell ref="B59:E59"/>
    <mergeCell ref="F59:J59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7:E7"/>
    <mergeCell ref="F7:J7"/>
    <mergeCell ref="B3:E3"/>
    <mergeCell ref="F31:J31"/>
    <mergeCell ref="B32:E32"/>
    <mergeCell ref="F32:J32"/>
    <mergeCell ref="B1:J1"/>
    <mergeCell ref="F2:J2"/>
    <mergeCell ref="B4:J4"/>
    <mergeCell ref="B5:E5"/>
    <mergeCell ref="F5:J5"/>
    <mergeCell ref="B6:E6"/>
    <mergeCell ref="B8:E8"/>
    <mergeCell ref="B11:E11"/>
    <mergeCell ref="B12:E12"/>
    <mergeCell ref="F12:J12"/>
    <mergeCell ref="B17:E17"/>
    <mergeCell ref="F17:J17"/>
    <mergeCell ref="B13:E13"/>
    <mergeCell ref="F13:J13"/>
    <mergeCell ref="B15:E15"/>
    <mergeCell ref="B16:E16"/>
    <mergeCell ref="B33:E33"/>
    <mergeCell ref="F33:J33"/>
    <mergeCell ref="B34:E34"/>
    <mergeCell ref="F34:J34"/>
    <mergeCell ref="B35:E35"/>
    <mergeCell ref="B9:E9"/>
    <mergeCell ref="B10:E10"/>
    <mergeCell ref="F16:J16"/>
    <mergeCell ref="F15:J15"/>
    <mergeCell ref="F35:J35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46:E46"/>
    <mergeCell ref="B18:E18"/>
    <mergeCell ref="F18:J18"/>
    <mergeCell ref="B14:E14"/>
    <mergeCell ref="F14:J14"/>
    <mergeCell ref="B42:E42"/>
    <mergeCell ref="B20:E20"/>
    <mergeCell ref="F20:J20"/>
    <mergeCell ref="B27:E27"/>
    <mergeCell ref="F27:J27"/>
    <mergeCell ref="B152:E152"/>
    <mergeCell ref="F152:J152"/>
    <mergeCell ref="F47:J47"/>
    <mergeCell ref="B54:E54"/>
    <mergeCell ref="F54:J54"/>
    <mergeCell ref="B22:E22"/>
    <mergeCell ref="F22:J22"/>
    <mergeCell ref="B23:E23"/>
    <mergeCell ref="F23:J23"/>
    <mergeCell ref="F42:J42"/>
    <mergeCell ref="B30:E30"/>
    <mergeCell ref="F30:J30"/>
    <mergeCell ref="B31:E31"/>
    <mergeCell ref="B21:E21"/>
    <mergeCell ref="F21:J21"/>
    <mergeCell ref="B55:E55"/>
    <mergeCell ref="F43:J43"/>
    <mergeCell ref="F44:J44"/>
    <mergeCell ref="B45:E45"/>
    <mergeCell ref="F45:J45"/>
    <mergeCell ref="B156:J156"/>
    <mergeCell ref="F55:J55"/>
    <mergeCell ref="B56:E56"/>
    <mergeCell ref="F135:J135"/>
    <mergeCell ref="B135:E135"/>
    <mergeCell ref="B43:E43"/>
    <mergeCell ref="B44:E44"/>
    <mergeCell ref="B154:J154"/>
    <mergeCell ref="B151:E151"/>
    <mergeCell ref="F151:J151"/>
    <mergeCell ref="G161:I161"/>
    <mergeCell ref="B162:C162"/>
    <mergeCell ref="G162:I162"/>
    <mergeCell ref="B163:C163"/>
    <mergeCell ref="G163:I163"/>
    <mergeCell ref="B164:C164"/>
    <mergeCell ref="G164:I164"/>
    <mergeCell ref="B19:E19"/>
    <mergeCell ref="F19:J19"/>
    <mergeCell ref="B165:J165"/>
    <mergeCell ref="B158:I158"/>
    <mergeCell ref="B159:I159"/>
    <mergeCell ref="B160:C160"/>
    <mergeCell ref="D160:F160"/>
    <mergeCell ref="G160:I160"/>
    <mergeCell ref="B161:C161"/>
    <mergeCell ref="D161:F164"/>
    <mergeCell ref="B60:E60"/>
    <mergeCell ref="F60:J60"/>
    <mergeCell ref="B61:E61"/>
    <mergeCell ref="F61:J61"/>
    <mergeCell ref="B62:E62"/>
    <mergeCell ref="F62:J62"/>
    <mergeCell ref="F50:J50"/>
    <mergeCell ref="F56:J56"/>
    <mergeCell ref="B51:E51"/>
    <mergeCell ref="F51:J51"/>
    <mergeCell ref="B52:E52"/>
    <mergeCell ref="F52:J52"/>
    <mergeCell ref="B53:E53"/>
    <mergeCell ref="F53:J53"/>
    <mergeCell ref="F46:J46"/>
    <mergeCell ref="B47:E47"/>
    <mergeCell ref="B155:J155"/>
    <mergeCell ref="B150:E150"/>
    <mergeCell ref="F150:J150"/>
    <mergeCell ref="B48:E48"/>
    <mergeCell ref="F48:J48"/>
    <mergeCell ref="B49:E49"/>
    <mergeCell ref="F49:J49"/>
    <mergeCell ref="B50:E50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9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49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37152</v>
      </c>
      <c r="G8" s="98">
        <f>H8*1.1</f>
        <v>34056</v>
      </c>
      <c r="H8" s="98">
        <v>30960</v>
      </c>
      <c r="I8" s="98">
        <f>H8*0.75</f>
        <v>23220</v>
      </c>
      <c r="J8" s="98">
        <f>H8*0.5</f>
        <v>15480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52704</v>
      </c>
      <c r="G9" s="96">
        <f>H9*1.1</f>
        <v>48312.000000000007</v>
      </c>
      <c r="H9" s="96">
        <v>43920</v>
      </c>
      <c r="I9" s="96">
        <f>H9*0.75</f>
        <v>32940</v>
      </c>
      <c r="J9" s="96">
        <f>H9*0.5</f>
        <v>21960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43329.599999999999</v>
      </c>
      <c r="G10" s="96">
        <f>H10*1.1</f>
        <v>39718.800000000003</v>
      </c>
      <c r="H10" s="96">
        <v>36108</v>
      </c>
      <c r="I10" s="96">
        <f>H10*0.75</f>
        <v>27081</v>
      </c>
      <c r="J10" s="96">
        <f>H10*0.5</f>
        <v>18054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61344</v>
      </c>
      <c r="G11" s="94">
        <f>H11*1.1</f>
        <v>56232.000000000007</v>
      </c>
      <c r="H11" s="94">
        <v>51120</v>
      </c>
      <c r="I11" s="94">
        <f>H11*0.75</f>
        <v>38340</v>
      </c>
      <c r="J11" s="94">
        <f>H11*0.5</f>
        <v>25560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5328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7920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720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1008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1080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1512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2484 до 99360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2484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4968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7452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9936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12420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14904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17388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19872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22356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24840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27324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29808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32292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34776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37260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39744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42228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44712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47196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49680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4968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9936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14904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19872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24840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29808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34776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39744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44712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49680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54648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59616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64584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69552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74520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79488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84456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89424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94392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99360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2844 до 53406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2844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4608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6210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8694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11178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13662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16146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18630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21114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23598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26082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28566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31050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33534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36018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38502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40986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43470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45954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48438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50922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53406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1440 до 14868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3204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12744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1440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14868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2844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12060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1800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1800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3600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5400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12060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3024 до 48168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10800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1080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20772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38952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12744</v>
      </c>
      <c r="G104" s="172">
        <f>H104*1.1</f>
        <v>11682.000000000002</v>
      </c>
      <c r="H104" s="172">
        <v>10620</v>
      </c>
      <c r="I104" s="172">
        <f>H104*0.75</f>
        <v>7965</v>
      </c>
      <c r="J104" s="171">
        <f>H104*0.5</f>
        <v>5310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9216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3204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42120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30960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37152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24120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31500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48168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3024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10620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8496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36252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40356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29520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54720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18144</v>
      </c>
      <c r="G120" s="172">
        <f>H120*1.1</f>
        <v>16632</v>
      </c>
      <c r="H120" s="172">
        <v>15120</v>
      </c>
      <c r="I120" s="172">
        <f>H120*0.75</f>
        <v>11340</v>
      </c>
      <c r="J120" s="171">
        <f>H120*0.5</f>
        <v>7560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12960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5040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59040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43920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52704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33840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44640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67680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4320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51120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56880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17712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35424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44244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720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26568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53100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66600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1080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31" t="s">
        <v>106</v>
      </c>
      <c r="C142" s="30"/>
      <c r="D142" s="30"/>
      <c r="E142" s="29"/>
      <c r="F142" s="28"/>
      <c r="G142" s="27"/>
      <c r="H142" s="27"/>
      <c r="I142" s="27"/>
      <c r="J142" s="26"/>
    </row>
    <row r="143" spans="1:10" ht="24" thickBot="1" x14ac:dyDescent="0.25">
      <c r="A143" s="10"/>
      <c r="B143" s="25"/>
      <c r="C143" s="24"/>
      <c r="D143" s="24"/>
      <c r="E143" s="23"/>
      <c r="F143" s="22"/>
      <c r="G143" s="21"/>
      <c r="H143" s="21"/>
      <c r="I143" s="21"/>
      <c r="J143" s="20"/>
    </row>
    <row r="144" spans="1:10" ht="23.25" x14ac:dyDescent="0.2">
      <c r="A144" s="10"/>
      <c r="B144" s="19"/>
      <c r="C144" s="18"/>
      <c r="D144" s="18"/>
      <c r="E144" s="18"/>
      <c r="F144" s="17"/>
      <c r="G144" s="17"/>
      <c r="H144" s="17"/>
      <c r="I144" s="17"/>
      <c r="J144" s="17"/>
    </row>
    <row r="145" spans="1:10" ht="56.25" customHeight="1" x14ac:dyDescent="0.2">
      <c r="A145" s="10"/>
      <c r="B145" s="16" t="s">
        <v>276</v>
      </c>
      <c r="C145" s="16"/>
      <c r="D145" s="16"/>
      <c r="E145" s="16"/>
      <c r="F145" s="16"/>
      <c r="G145" s="16"/>
      <c r="H145" s="16"/>
      <c r="I145" s="16"/>
      <c r="J145" s="16"/>
    </row>
    <row r="146" spans="1:10" ht="41.25" customHeight="1" x14ac:dyDescent="0.2">
      <c r="A146" s="10"/>
      <c r="B146" s="16" t="s">
        <v>104</v>
      </c>
      <c r="C146" s="16"/>
      <c r="D146" s="16"/>
      <c r="E146" s="16"/>
      <c r="F146" s="16"/>
      <c r="G146" s="16"/>
      <c r="H146" s="16"/>
      <c r="I146" s="16"/>
      <c r="J146" s="16"/>
    </row>
    <row r="147" spans="1:10" ht="21" x14ac:dyDescent="0.2">
      <c r="A147" s="10" t="s">
        <v>103</v>
      </c>
      <c r="B147" s="14" t="s">
        <v>368</v>
      </c>
      <c r="C147" s="14"/>
      <c r="D147" s="14"/>
      <c r="E147" s="14"/>
      <c r="F147" s="14"/>
      <c r="G147" s="14"/>
      <c r="H147" s="14"/>
      <c r="I147" s="14"/>
      <c r="J147" s="14"/>
    </row>
    <row r="148" spans="1:10" ht="21" x14ac:dyDescent="0.2">
      <c r="A148" s="10"/>
      <c r="B148" s="14" t="s">
        <v>311</v>
      </c>
      <c r="C148" s="14"/>
      <c r="D148" s="14"/>
      <c r="E148" s="14"/>
      <c r="F148" s="14"/>
      <c r="G148" s="14"/>
      <c r="H148" s="14"/>
      <c r="I148" s="14"/>
      <c r="J148" s="14"/>
    </row>
    <row r="149" spans="1:10" ht="42" customHeight="1" x14ac:dyDescent="0.2">
      <c r="A149" s="10"/>
      <c r="B149" s="12" t="s">
        <v>100</v>
      </c>
      <c r="C149" s="12"/>
      <c r="D149" s="12"/>
      <c r="E149" s="12"/>
      <c r="F149" s="12"/>
      <c r="G149" s="12"/>
      <c r="H149" s="12"/>
      <c r="I149" s="12"/>
      <c r="J149" s="12"/>
    </row>
    <row r="150" spans="1:10" ht="21" x14ac:dyDescent="0.2">
      <c r="A150" s="10"/>
    </row>
  </sheetData>
  <sheetProtection selectLockedCells="1" selectUnlockedCells="1"/>
  <mergeCells count="280">
    <mergeCell ref="B27:E27"/>
    <mergeCell ref="F27:J27"/>
    <mergeCell ref="B28:E28"/>
    <mergeCell ref="B29:E29"/>
    <mergeCell ref="B30:E30"/>
    <mergeCell ref="F30:J30"/>
    <mergeCell ref="B31:E31"/>
    <mergeCell ref="F31:J31"/>
    <mergeCell ref="B32:E32"/>
    <mergeCell ref="F32:J32"/>
    <mergeCell ref="B147:J147"/>
    <mergeCell ref="B148:J148"/>
    <mergeCell ref="B149:J149"/>
    <mergeCell ref="B6:E6"/>
    <mergeCell ref="B7:E7"/>
    <mergeCell ref="F7:J7"/>
    <mergeCell ref="F13:J13"/>
    <mergeCell ref="F14:J14"/>
    <mergeCell ref="F16:J16"/>
    <mergeCell ref="F18:J18"/>
    <mergeCell ref="F29:J29"/>
    <mergeCell ref="B23:E23"/>
    <mergeCell ref="B24:E24"/>
    <mergeCell ref="B25:E25"/>
    <mergeCell ref="F25:J25"/>
    <mergeCell ref="B20:E20"/>
    <mergeCell ref="F20:J20"/>
    <mergeCell ref="B21:E21"/>
    <mergeCell ref="F21:J21"/>
    <mergeCell ref="F24:J24"/>
    <mergeCell ref="F15:J15"/>
    <mergeCell ref="B16:E16"/>
    <mergeCell ref="B17:E17"/>
    <mergeCell ref="F17:J17"/>
    <mergeCell ref="B12:E12"/>
    <mergeCell ref="F28:J28"/>
    <mergeCell ref="F19:J19"/>
    <mergeCell ref="F23:J23"/>
    <mergeCell ref="B26:E26"/>
    <mergeCell ref="F26:J26"/>
    <mergeCell ref="B10:E10"/>
    <mergeCell ref="B11:E11"/>
    <mergeCell ref="F12:J12"/>
    <mergeCell ref="B13:E13"/>
    <mergeCell ref="B22:E22"/>
    <mergeCell ref="F22:J22"/>
    <mergeCell ref="B18:E18"/>
    <mergeCell ref="B19:E19"/>
    <mergeCell ref="B14:E14"/>
    <mergeCell ref="B15:E15"/>
    <mergeCell ref="F35:J35"/>
    <mergeCell ref="B36:E36"/>
    <mergeCell ref="B1:J1"/>
    <mergeCell ref="F2:J2"/>
    <mergeCell ref="B4:J4"/>
    <mergeCell ref="B5:E5"/>
    <mergeCell ref="F5:J5"/>
    <mergeCell ref="B3:E3"/>
    <mergeCell ref="B8:E8"/>
    <mergeCell ref="B9:E9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98:E98"/>
    <mergeCell ref="F98:J98"/>
    <mergeCell ref="B99:E99"/>
    <mergeCell ref="F99:J99"/>
    <mergeCell ref="B90:E90"/>
    <mergeCell ref="F90:J90"/>
    <mergeCell ref="B91:E91"/>
    <mergeCell ref="F91:J91"/>
    <mergeCell ref="B92:E92"/>
    <mergeCell ref="F92:J92"/>
    <mergeCell ref="B116:E116"/>
    <mergeCell ref="F116:J116"/>
    <mergeCell ref="B120:E120"/>
    <mergeCell ref="F112:J112"/>
    <mergeCell ref="B93:E93"/>
    <mergeCell ref="F93:J93"/>
    <mergeCell ref="B94:E94"/>
    <mergeCell ref="F94:J94"/>
    <mergeCell ref="B95:E95"/>
    <mergeCell ref="F95:J95"/>
    <mergeCell ref="B118:E118"/>
    <mergeCell ref="B119:E119"/>
    <mergeCell ref="F117:J117"/>
    <mergeCell ref="F118:J118"/>
    <mergeCell ref="F119:J119"/>
    <mergeCell ref="B117:E117"/>
    <mergeCell ref="B121:E121"/>
    <mergeCell ref="F121:J121"/>
    <mergeCell ref="B110:E110"/>
    <mergeCell ref="F110:J110"/>
    <mergeCell ref="B109:E109"/>
    <mergeCell ref="F109:J109"/>
    <mergeCell ref="B111:E111"/>
    <mergeCell ref="F111:J111"/>
    <mergeCell ref="B114:E114"/>
    <mergeCell ref="F114:J114"/>
    <mergeCell ref="F127:J127"/>
    <mergeCell ref="F128:J128"/>
    <mergeCell ref="B125:E125"/>
    <mergeCell ref="B127:E127"/>
    <mergeCell ref="B128:E128"/>
    <mergeCell ref="F123:J123"/>
    <mergeCell ref="B123:E123"/>
    <mergeCell ref="B122:E122"/>
    <mergeCell ref="F122:J122"/>
    <mergeCell ref="B124:E124"/>
    <mergeCell ref="F124:J124"/>
    <mergeCell ref="B126:E126"/>
    <mergeCell ref="F126:J126"/>
    <mergeCell ref="F125:J125"/>
    <mergeCell ref="B129:E129"/>
    <mergeCell ref="F129:J129"/>
    <mergeCell ref="B130:E130"/>
    <mergeCell ref="F130:J130"/>
    <mergeCell ref="B131:E131"/>
    <mergeCell ref="F131:J131"/>
    <mergeCell ref="B139:E139"/>
    <mergeCell ref="F139:J139"/>
    <mergeCell ref="B140:E140"/>
    <mergeCell ref="F140:J140"/>
    <mergeCell ref="B136:E136"/>
    <mergeCell ref="F136:J136"/>
    <mergeCell ref="F141:J141"/>
    <mergeCell ref="B142:E142"/>
    <mergeCell ref="F142:J142"/>
    <mergeCell ref="B143:E143"/>
    <mergeCell ref="F143:J143"/>
    <mergeCell ref="F134:J134"/>
    <mergeCell ref="B138:E138"/>
    <mergeCell ref="F138:J138"/>
    <mergeCell ref="B137:E137"/>
    <mergeCell ref="F137:J137"/>
    <mergeCell ref="B145:J145"/>
    <mergeCell ref="B146:J146"/>
    <mergeCell ref="B132:E132"/>
    <mergeCell ref="F132:J132"/>
    <mergeCell ref="B133:E133"/>
    <mergeCell ref="F133:J133"/>
    <mergeCell ref="B135:E135"/>
    <mergeCell ref="F135:J135"/>
    <mergeCell ref="B134:E134"/>
    <mergeCell ref="B141:E141"/>
    <mergeCell ref="B115:E115"/>
    <mergeCell ref="F115:J115"/>
    <mergeCell ref="B105:E105"/>
    <mergeCell ref="F105:J105"/>
    <mergeCell ref="B106:E106"/>
    <mergeCell ref="F106:J106"/>
    <mergeCell ref="F107:J107"/>
    <mergeCell ref="B112:E112"/>
    <mergeCell ref="B113:E113"/>
    <mergeCell ref="F113:J113"/>
    <mergeCell ref="F101:J101"/>
    <mergeCell ref="F100:J100"/>
    <mergeCell ref="B100:E100"/>
    <mergeCell ref="F108:J108"/>
    <mergeCell ref="B108:E108"/>
    <mergeCell ref="B107:E107"/>
    <mergeCell ref="B102:E102"/>
    <mergeCell ref="F102:J102"/>
    <mergeCell ref="B103:E103"/>
    <mergeCell ref="F103:J103"/>
    <mergeCell ref="B104:E104"/>
    <mergeCell ref="B96:E96"/>
    <mergeCell ref="F96:J96"/>
    <mergeCell ref="B97:E97"/>
    <mergeCell ref="F97:J97"/>
    <mergeCell ref="B101:E101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8.1406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48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42768</v>
      </c>
      <c r="G8" s="98">
        <f>H8*1.1</f>
        <v>39204</v>
      </c>
      <c r="H8" s="98">
        <v>35640</v>
      </c>
      <c r="I8" s="98">
        <f>H8*0.75</f>
        <v>26730</v>
      </c>
      <c r="J8" s="98">
        <f>H8*0.5</f>
        <v>17820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60480</v>
      </c>
      <c r="G9" s="96">
        <f>H9*1.1</f>
        <v>55440.000000000007</v>
      </c>
      <c r="H9" s="96">
        <v>50400</v>
      </c>
      <c r="I9" s="96">
        <f>H9*0.75</f>
        <v>37800</v>
      </c>
      <c r="J9" s="96">
        <f>H9*0.5</f>
        <v>25200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59616</v>
      </c>
      <c r="G10" s="96">
        <f>H10*1.1</f>
        <v>54648.000000000007</v>
      </c>
      <c r="H10" s="96">
        <v>49680</v>
      </c>
      <c r="I10" s="96">
        <f>H10*0.75</f>
        <v>37260</v>
      </c>
      <c r="J10" s="96">
        <f>H10*0.5</f>
        <v>24840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83808</v>
      </c>
      <c r="G11" s="94">
        <f>H11*1.1</f>
        <v>76824</v>
      </c>
      <c r="H11" s="94">
        <v>69840</v>
      </c>
      <c r="I11" s="94">
        <f>H11*0.75</f>
        <v>52380</v>
      </c>
      <c r="J11" s="94">
        <f>H11*0.5</f>
        <v>34920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10620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15120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1440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2016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2124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3024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9936 до 397440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9936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19872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29808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39744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49680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59616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69552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79488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89424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99360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109296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119232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129168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139104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149040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158976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168912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178848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188784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198720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19872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39744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59616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79488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99360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119232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139104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158976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178848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198720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218592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238464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258336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278208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298080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317952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337824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357696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377568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397440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9216 до 213624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9216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13824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24840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34776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44712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54648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64584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74520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84456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94392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104328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114264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124200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134136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144072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154008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163944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173880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183816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193752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203688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213624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1440 до 44964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6660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25488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1800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44964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9936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26928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1440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1440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2880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4320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29376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12060 до 89928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23400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2340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65844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33264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28944</v>
      </c>
      <c r="G104" s="172">
        <f>H104*1.1</f>
        <v>26532.000000000004</v>
      </c>
      <c r="H104" s="172">
        <v>24120</v>
      </c>
      <c r="I104" s="172">
        <f>H104*0.75</f>
        <v>18090</v>
      </c>
      <c r="J104" s="171">
        <f>H104*0.5</f>
        <v>12060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18072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16632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65844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65844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79012.799999999988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33264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37512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65844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12060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22680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19116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67248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89928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92880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46800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40608</v>
      </c>
      <c r="G120" s="172">
        <f>H120*1.1</f>
        <v>37224</v>
      </c>
      <c r="H120" s="172">
        <v>33840</v>
      </c>
      <c r="I120" s="172">
        <f>H120*0.75</f>
        <v>25380</v>
      </c>
      <c r="J120" s="171">
        <f>H120*0.5</f>
        <v>16920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25920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23760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92880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92880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111456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46800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52560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92880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17280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94320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126000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28332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56664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70920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1080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42480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84960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106200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1440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34">
        <v>30096</v>
      </c>
      <c r="G143" s="33"/>
      <c r="H143" s="33"/>
      <c r="I143" s="33"/>
      <c r="J143" s="32"/>
    </row>
    <row r="144" spans="1:10" ht="24" thickBot="1" x14ac:dyDescent="0.25">
      <c r="A144" s="10"/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A146" s="10"/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23.25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56.2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1.2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1" x14ac:dyDescent="0.2">
      <c r="A150" s="10" t="s">
        <v>103</v>
      </c>
      <c r="B150" s="14" t="s">
        <v>368</v>
      </c>
      <c r="C150" s="14"/>
      <c r="D150" s="14"/>
      <c r="E150" s="14"/>
      <c r="F150" s="14"/>
      <c r="G150" s="14"/>
      <c r="H150" s="14"/>
      <c r="I150" s="14"/>
      <c r="J150" s="14"/>
    </row>
    <row r="151" spans="1:10" ht="21" x14ac:dyDescent="0.2">
      <c r="A151" s="10"/>
      <c r="B151" s="14" t="s">
        <v>311</v>
      </c>
      <c r="C151" s="14"/>
      <c r="D151" s="14"/>
      <c r="E151" s="14"/>
      <c r="F151" s="14"/>
      <c r="G151" s="14"/>
      <c r="H151" s="14"/>
      <c r="I151" s="14"/>
      <c r="J151" s="14"/>
    </row>
    <row r="152" spans="1:10" ht="42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21" x14ac:dyDescent="0.2">
      <c r="A153" s="10"/>
    </row>
  </sheetData>
  <sheetProtection selectLockedCells="1" selectUnlockedCells="1"/>
  <mergeCells count="285">
    <mergeCell ref="B151:J151"/>
    <mergeCell ref="B142:J142"/>
    <mergeCell ref="B143:E143"/>
    <mergeCell ref="F143:J143"/>
    <mergeCell ref="B148:J148"/>
    <mergeCell ref="B149:J149"/>
    <mergeCell ref="B150:J150"/>
    <mergeCell ref="B3:E3"/>
    <mergeCell ref="B8:E8"/>
    <mergeCell ref="B9:E9"/>
    <mergeCell ref="B31:E31"/>
    <mergeCell ref="F31:J31"/>
    <mergeCell ref="B27:E27"/>
    <mergeCell ref="F27:J27"/>
    <mergeCell ref="B28:E28"/>
    <mergeCell ref="B29:E29"/>
    <mergeCell ref="B30:E30"/>
    <mergeCell ref="B152:J152"/>
    <mergeCell ref="F136:J136"/>
    <mergeCell ref="B1:J1"/>
    <mergeCell ref="F2:J2"/>
    <mergeCell ref="B4:J4"/>
    <mergeCell ref="B5:E5"/>
    <mergeCell ref="F5:J5"/>
    <mergeCell ref="B6:E6"/>
    <mergeCell ref="B7:E7"/>
    <mergeCell ref="F7:J7"/>
    <mergeCell ref="B10:E10"/>
    <mergeCell ref="B17:E17"/>
    <mergeCell ref="F17:J17"/>
    <mergeCell ref="B11:E11"/>
    <mergeCell ref="F12:J12"/>
    <mergeCell ref="B13:E13"/>
    <mergeCell ref="B12:E12"/>
    <mergeCell ref="F13:J13"/>
    <mergeCell ref="F14:J14"/>
    <mergeCell ref="F16:J16"/>
    <mergeCell ref="F29:J29"/>
    <mergeCell ref="B18:E18"/>
    <mergeCell ref="B19:E19"/>
    <mergeCell ref="B14:E14"/>
    <mergeCell ref="B15:E15"/>
    <mergeCell ref="F15:J15"/>
    <mergeCell ref="B16:E16"/>
    <mergeCell ref="F18:J18"/>
    <mergeCell ref="F19:J19"/>
    <mergeCell ref="F23:J23"/>
    <mergeCell ref="B20:E20"/>
    <mergeCell ref="F20:J20"/>
    <mergeCell ref="B21:E21"/>
    <mergeCell ref="F21:J21"/>
    <mergeCell ref="B26:E26"/>
    <mergeCell ref="F26:J26"/>
    <mergeCell ref="F24:J24"/>
    <mergeCell ref="B32:E32"/>
    <mergeCell ref="F32:J32"/>
    <mergeCell ref="B22:E22"/>
    <mergeCell ref="F22:J22"/>
    <mergeCell ref="B23:E23"/>
    <mergeCell ref="B24:E24"/>
    <mergeCell ref="B25:E25"/>
    <mergeCell ref="F25:J25"/>
    <mergeCell ref="F30:J30"/>
    <mergeCell ref="F28:J28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101:E101"/>
    <mergeCell ref="F101:J101"/>
    <mergeCell ref="B100:E100"/>
    <mergeCell ref="F100:J100"/>
    <mergeCell ref="B90:E90"/>
    <mergeCell ref="F90:J90"/>
    <mergeCell ref="B91:E91"/>
    <mergeCell ref="F91:J91"/>
    <mergeCell ref="B92:E92"/>
    <mergeCell ref="F92:J92"/>
    <mergeCell ref="F95:J95"/>
    <mergeCell ref="B99:E99"/>
    <mergeCell ref="F99:J99"/>
    <mergeCell ref="B96:E96"/>
    <mergeCell ref="F96:J96"/>
    <mergeCell ref="B97:E97"/>
    <mergeCell ref="F97:J97"/>
    <mergeCell ref="B98:E98"/>
    <mergeCell ref="F98:J98"/>
    <mergeCell ref="F112:J112"/>
    <mergeCell ref="B102:E102"/>
    <mergeCell ref="F102:J102"/>
    <mergeCell ref="B103:E103"/>
    <mergeCell ref="F103:J103"/>
    <mergeCell ref="B93:E93"/>
    <mergeCell ref="F93:J93"/>
    <mergeCell ref="B94:E94"/>
    <mergeCell ref="F94:J94"/>
    <mergeCell ref="B95:E95"/>
    <mergeCell ref="B112:E112"/>
    <mergeCell ref="B104:E104"/>
    <mergeCell ref="B107:E107"/>
    <mergeCell ref="B110:E110"/>
    <mergeCell ref="F110:J110"/>
    <mergeCell ref="B109:E109"/>
    <mergeCell ref="F109:J109"/>
    <mergeCell ref="B111:E111"/>
    <mergeCell ref="F111:J111"/>
    <mergeCell ref="F107:J107"/>
    <mergeCell ref="B115:E115"/>
    <mergeCell ref="F115:J115"/>
    <mergeCell ref="B116:E116"/>
    <mergeCell ref="F116:J116"/>
    <mergeCell ref="B105:E105"/>
    <mergeCell ref="F105:J105"/>
    <mergeCell ref="B106:E106"/>
    <mergeCell ref="F106:J106"/>
    <mergeCell ref="B108:E108"/>
    <mergeCell ref="F108:J108"/>
    <mergeCell ref="F121:J121"/>
    <mergeCell ref="B113:E113"/>
    <mergeCell ref="F113:J113"/>
    <mergeCell ref="B118:E118"/>
    <mergeCell ref="B119:E119"/>
    <mergeCell ref="F117:J117"/>
    <mergeCell ref="F118:J118"/>
    <mergeCell ref="F119:J119"/>
    <mergeCell ref="B120:E120"/>
    <mergeCell ref="B117:E117"/>
    <mergeCell ref="B131:E131"/>
    <mergeCell ref="F131:J131"/>
    <mergeCell ref="F125:J125"/>
    <mergeCell ref="B127:E127"/>
    <mergeCell ref="B128:E128"/>
    <mergeCell ref="B114:E114"/>
    <mergeCell ref="F114:J114"/>
    <mergeCell ref="B122:E122"/>
    <mergeCell ref="F122:J122"/>
    <mergeCell ref="B121:E121"/>
    <mergeCell ref="B124:E124"/>
    <mergeCell ref="F124:J124"/>
    <mergeCell ref="B129:E129"/>
    <mergeCell ref="F129:J129"/>
    <mergeCell ref="B126:E126"/>
    <mergeCell ref="F126:J126"/>
    <mergeCell ref="F127:J127"/>
    <mergeCell ref="F128:J128"/>
    <mergeCell ref="B133:E133"/>
    <mergeCell ref="F133:J133"/>
    <mergeCell ref="F135:J135"/>
    <mergeCell ref="B134:E134"/>
    <mergeCell ref="F134:J134"/>
    <mergeCell ref="B125:E125"/>
    <mergeCell ref="B132:E132"/>
    <mergeCell ref="F132:J132"/>
    <mergeCell ref="B130:E130"/>
    <mergeCell ref="F130:J130"/>
    <mergeCell ref="B146:E146"/>
    <mergeCell ref="F146:J146"/>
    <mergeCell ref="B123:E123"/>
    <mergeCell ref="F123:J123"/>
    <mergeCell ref="B137:E137"/>
    <mergeCell ref="F137:J137"/>
    <mergeCell ref="B139:E139"/>
    <mergeCell ref="F139:J139"/>
    <mergeCell ref="B140:E140"/>
    <mergeCell ref="F140:J140"/>
    <mergeCell ref="B135:E135"/>
    <mergeCell ref="B136:E136"/>
    <mergeCell ref="B144:E144"/>
    <mergeCell ref="F144:J144"/>
    <mergeCell ref="B145:E145"/>
    <mergeCell ref="F145:J145"/>
    <mergeCell ref="B138:E138"/>
    <mergeCell ref="F138:J138"/>
    <mergeCell ref="B141:E141"/>
    <mergeCell ref="F141:J141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7109375" style="10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93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37411.199999999997</v>
      </c>
      <c r="G8" s="98">
        <f>H8*1.1</f>
        <v>34293.600000000006</v>
      </c>
      <c r="H8" s="98">
        <v>31176</v>
      </c>
      <c r="I8" s="98">
        <f>H8*0.75</f>
        <v>23382</v>
      </c>
      <c r="J8" s="98">
        <f>H8*0.5</f>
        <v>15588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52704</v>
      </c>
      <c r="G9" s="96">
        <f>H9*1.1</f>
        <v>48312.000000000007</v>
      </c>
      <c r="H9" s="96">
        <v>43920</v>
      </c>
      <c r="I9" s="96">
        <f>H9*0.75</f>
        <v>32940</v>
      </c>
      <c r="J9" s="96">
        <f>H9*0.5</f>
        <v>21960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50025.599999999999</v>
      </c>
      <c r="G10" s="96">
        <f>H10*1.1</f>
        <v>45856.800000000003</v>
      </c>
      <c r="H10" s="96">
        <v>41688</v>
      </c>
      <c r="I10" s="96">
        <f>H10*0.75</f>
        <v>31266</v>
      </c>
      <c r="J10" s="96">
        <f>H10*0.5</f>
        <v>20844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70848</v>
      </c>
      <c r="G11" s="94">
        <f>H11*1.1</f>
        <v>64944.000000000007</v>
      </c>
      <c r="H11" s="94">
        <v>59040</v>
      </c>
      <c r="I11" s="94">
        <f>H11*0.75</f>
        <v>44280</v>
      </c>
      <c r="J11" s="94">
        <f>H11*0.5</f>
        <v>29520</v>
      </c>
    </row>
    <row r="12" spans="1:10" ht="24" customHeight="1" thickBot="1" x14ac:dyDescent="0.25"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11700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16560</v>
      </c>
      <c r="G14" s="122"/>
      <c r="H14" s="122"/>
      <c r="I14" s="122"/>
      <c r="J14" s="121"/>
    </row>
    <row r="15" spans="1:10" ht="24" customHeight="1" thickBot="1" x14ac:dyDescent="0.25">
      <c r="B15" s="25"/>
      <c r="C15" s="24"/>
      <c r="D15" s="24"/>
      <c r="E15" s="23"/>
      <c r="F15" s="22"/>
      <c r="G15" s="21"/>
      <c r="H15" s="21"/>
      <c r="I15" s="21"/>
      <c r="J15" s="2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2556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3600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3420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4824</v>
      </c>
      <c r="G19" s="122"/>
      <c r="H19" s="122"/>
      <c r="I19" s="122"/>
      <c r="J19" s="121"/>
    </row>
    <row r="20" spans="1:10" ht="24" customHeight="1" thickBot="1" x14ac:dyDescent="0.25"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5976 до 239040</v>
      </c>
      <c r="G21" s="87"/>
      <c r="H21" s="87"/>
      <c r="I21" s="87"/>
      <c r="J21" s="86"/>
    </row>
    <row r="22" spans="1:10" ht="36" customHeight="1" outlineLevel="1" x14ac:dyDescent="0.2">
      <c r="B22" s="65" t="s">
        <v>226</v>
      </c>
      <c r="C22" s="79"/>
      <c r="D22" s="79"/>
      <c r="E22" s="35"/>
      <c r="F22" s="46">
        <v>5976</v>
      </c>
      <c r="G22" s="45"/>
      <c r="H22" s="45"/>
      <c r="I22" s="45"/>
      <c r="J22" s="44"/>
    </row>
    <row r="23" spans="1:10" ht="36" customHeight="1" outlineLevel="1" x14ac:dyDescent="0.2">
      <c r="B23" s="65" t="s">
        <v>225</v>
      </c>
      <c r="C23" s="79"/>
      <c r="D23" s="79"/>
      <c r="E23" s="35"/>
      <c r="F23" s="46">
        <v>11952</v>
      </c>
      <c r="G23" s="45"/>
      <c r="H23" s="45"/>
      <c r="I23" s="45"/>
      <c r="J23" s="44"/>
    </row>
    <row r="24" spans="1:10" ht="36" customHeight="1" outlineLevel="1" x14ac:dyDescent="0.2">
      <c r="B24" s="65" t="s">
        <v>224</v>
      </c>
      <c r="C24" s="79"/>
      <c r="D24" s="79"/>
      <c r="E24" s="35"/>
      <c r="F24" s="46">
        <v>17928</v>
      </c>
      <c r="G24" s="45"/>
      <c r="H24" s="45"/>
      <c r="I24" s="45"/>
      <c r="J24" s="44"/>
    </row>
    <row r="25" spans="1:10" ht="36" customHeight="1" outlineLevel="1" x14ac:dyDescent="0.2">
      <c r="B25" s="65" t="s">
        <v>223</v>
      </c>
      <c r="C25" s="79"/>
      <c r="D25" s="79"/>
      <c r="E25" s="35"/>
      <c r="F25" s="46">
        <v>23904</v>
      </c>
      <c r="G25" s="45"/>
      <c r="H25" s="45"/>
      <c r="I25" s="45"/>
      <c r="J25" s="44"/>
    </row>
    <row r="26" spans="1:10" ht="36" customHeight="1" outlineLevel="1" x14ac:dyDescent="0.2">
      <c r="B26" s="65" t="s">
        <v>222</v>
      </c>
      <c r="C26" s="79"/>
      <c r="D26" s="79"/>
      <c r="E26" s="35"/>
      <c r="F26" s="46">
        <v>29880</v>
      </c>
      <c r="G26" s="45"/>
      <c r="H26" s="45"/>
      <c r="I26" s="45"/>
      <c r="J26" s="44"/>
    </row>
    <row r="27" spans="1:10" ht="36" customHeight="1" outlineLevel="1" x14ac:dyDescent="0.2">
      <c r="B27" s="65" t="s">
        <v>221</v>
      </c>
      <c r="C27" s="79"/>
      <c r="D27" s="79"/>
      <c r="E27" s="35"/>
      <c r="F27" s="46">
        <v>35856</v>
      </c>
      <c r="G27" s="45"/>
      <c r="H27" s="45"/>
      <c r="I27" s="45"/>
      <c r="J27" s="44"/>
    </row>
    <row r="28" spans="1:10" ht="36" customHeight="1" outlineLevel="1" x14ac:dyDescent="0.2">
      <c r="B28" s="65" t="s">
        <v>220</v>
      </c>
      <c r="C28" s="79"/>
      <c r="D28" s="79"/>
      <c r="E28" s="35"/>
      <c r="F28" s="46">
        <v>41832</v>
      </c>
      <c r="G28" s="45"/>
      <c r="H28" s="45"/>
      <c r="I28" s="45"/>
      <c r="J28" s="44"/>
    </row>
    <row r="29" spans="1:10" ht="36" customHeight="1" outlineLevel="1" x14ac:dyDescent="0.2">
      <c r="B29" s="65" t="s">
        <v>219</v>
      </c>
      <c r="C29" s="79"/>
      <c r="D29" s="79"/>
      <c r="E29" s="35"/>
      <c r="F29" s="46">
        <v>47808</v>
      </c>
      <c r="G29" s="45"/>
      <c r="H29" s="45"/>
      <c r="I29" s="45"/>
      <c r="J29" s="44"/>
    </row>
    <row r="30" spans="1:10" ht="36" customHeight="1" outlineLevel="1" x14ac:dyDescent="0.2">
      <c r="B30" s="65" t="s">
        <v>218</v>
      </c>
      <c r="C30" s="79"/>
      <c r="D30" s="79"/>
      <c r="E30" s="35"/>
      <c r="F30" s="46">
        <v>53784</v>
      </c>
      <c r="G30" s="45"/>
      <c r="H30" s="45"/>
      <c r="I30" s="45"/>
      <c r="J30" s="44"/>
    </row>
    <row r="31" spans="1:10" ht="36" customHeight="1" outlineLevel="1" x14ac:dyDescent="0.2">
      <c r="B31" s="65" t="s">
        <v>217</v>
      </c>
      <c r="C31" s="79"/>
      <c r="D31" s="79"/>
      <c r="E31" s="35"/>
      <c r="F31" s="46">
        <v>59760</v>
      </c>
      <c r="G31" s="45"/>
      <c r="H31" s="45"/>
      <c r="I31" s="45"/>
      <c r="J31" s="44"/>
    </row>
    <row r="32" spans="1:10" ht="36" customHeight="1" outlineLevel="1" x14ac:dyDescent="0.2">
      <c r="B32" s="65" t="s">
        <v>216</v>
      </c>
      <c r="C32" s="79"/>
      <c r="D32" s="79"/>
      <c r="E32" s="35"/>
      <c r="F32" s="46">
        <v>65736</v>
      </c>
      <c r="G32" s="45"/>
      <c r="H32" s="45"/>
      <c r="I32" s="45"/>
      <c r="J32" s="44"/>
    </row>
    <row r="33" spans="2:10" ht="36" customHeight="1" outlineLevel="1" x14ac:dyDescent="0.2">
      <c r="B33" s="65" t="s">
        <v>215</v>
      </c>
      <c r="C33" s="79"/>
      <c r="D33" s="79"/>
      <c r="E33" s="35"/>
      <c r="F33" s="46">
        <v>71712</v>
      </c>
      <c r="G33" s="45"/>
      <c r="H33" s="45"/>
      <c r="I33" s="45"/>
      <c r="J33" s="44"/>
    </row>
    <row r="34" spans="2:10" ht="36" customHeight="1" outlineLevel="1" x14ac:dyDescent="0.2">
      <c r="B34" s="65" t="s">
        <v>214</v>
      </c>
      <c r="C34" s="79"/>
      <c r="D34" s="79"/>
      <c r="E34" s="35"/>
      <c r="F34" s="46">
        <v>77688</v>
      </c>
      <c r="G34" s="45"/>
      <c r="H34" s="45"/>
      <c r="I34" s="45"/>
      <c r="J34" s="44"/>
    </row>
    <row r="35" spans="2:10" ht="36" customHeight="1" outlineLevel="1" x14ac:dyDescent="0.2">
      <c r="B35" s="65" t="s">
        <v>213</v>
      </c>
      <c r="C35" s="79"/>
      <c r="D35" s="79"/>
      <c r="E35" s="35"/>
      <c r="F35" s="46">
        <v>83664</v>
      </c>
      <c r="G35" s="45"/>
      <c r="H35" s="45"/>
      <c r="I35" s="45"/>
      <c r="J35" s="44"/>
    </row>
    <row r="36" spans="2:10" ht="36" customHeight="1" outlineLevel="1" x14ac:dyDescent="0.2">
      <c r="B36" s="65" t="s">
        <v>212</v>
      </c>
      <c r="C36" s="79"/>
      <c r="D36" s="79"/>
      <c r="E36" s="35"/>
      <c r="F36" s="46">
        <v>89640</v>
      </c>
      <c r="G36" s="45"/>
      <c r="H36" s="45"/>
      <c r="I36" s="45"/>
      <c r="J36" s="44"/>
    </row>
    <row r="37" spans="2:10" ht="36" customHeight="1" outlineLevel="1" x14ac:dyDescent="0.2">
      <c r="B37" s="65" t="s">
        <v>211</v>
      </c>
      <c r="C37" s="79"/>
      <c r="D37" s="79"/>
      <c r="E37" s="35"/>
      <c r="F37" s="46">
        <v>95616</v>
      </c>
      <c r="G37" s="45"/>
      <c r="H37" s="45"/>
      <c r="I37" s="45"/>
      <c r="J37" s="44"/>
    </row>
    <row r="38" spans="2:10" ht="36" customHeight="1" outlineLevel="1" x14ac:dyDescent="0.2">
      <c r="B38" s="65" t="s">
        <v>210</v>
      </c>
      <c r="C38" s="79"/>
      <c r="D38" s="79"/>
      <c r="E38" s="35"/>
      <c r="F38" s="46">
        <v>101592</v>
      </c>
      <c r="G38" s="45"/>
      <c r="H38" s="45"/>
      <c r="I38" s="45"/>
      <c r="J38" s="44"/>
    </row>
    <row r="39" spans="2:10" ht="36" customHeight="1" outlineLevel="1" x14ac:dyDescent="0.2">
      <c r="B39" s="65" t="s">
        <v>209</v>
      </c>
      <c r="C39" s="79"/>
      <c r="D39" s="79"/>
      <c r="E39" s="35"/>
      <c r="F39" s="46">
        <v>107568</v>
      </c>
      <c r="G39" s="45"/>
      <c r="H39" s="45"/>
      <c r="I39" s="45"/>
      <c r="J39" s="44"/>
    </row>
    <row r="40" spans="2:10" ht="36" customHeight="1" outlineLevel="1" x14ac:dyDescent="0.2">
      <c r="B40" s="65" t="s">
        <v>208</v>
      </c>
      <c r="C40" s="79"/>
      <c r="D40" s="79"/>
      <c r="E40" s="35"/>
      <c r="F40" s="46">
        <v>113544</v>
      </c>
      <c r="G40" s="45"/>
      <c r="H40" s="45"/>
      <c r="I40" s="45"/>
      <c r="J40" s="44"/>
    </row>
    <row r="41" spans="2:10" ht="36" customHeight="1" outlineLevel="1" x14ac:dyDescent="0.2">
      <c r="B41" s="65" t="s">
        <v>207</v>
      </c>
      <c r="C41" s="79"/>
      <c r="D41" s="79"/>
      <c r="E41" s="35"/>
      <c r="F41" s="46">
        <v>119520</v>
      </c>
      <c r="G41" s="45"/>
      <c r="H41" s="45"/>
      <c r="I41" s="45"/>
      <c r="J41" s="44"/>
    </row>
    <row r="42" spans="2:10" ht="36" customHeight="1" outlineLevel="1" x14ac:dyDescent="0.2">
      <c r="B42" s="65" t="s">
        <v>206</v>
      </c>
      <c r="C42" s="79"/>
      <c r="D42" s="79"/>
      <c r="E42" s="35"/>
      <c r="F42" s="46">
        <v>11952</v>
      </c>
      <c r="G42" s="45"/>
      <c r="H42" s="45"/>
      <c r="I42" s="45"/>
      <c r="J42" s="44"/>
    </row>
    <row r="43" spans="2:10" ht="36" customHeight="1" outlineLevel="1" x14ac:dyDescent="0.2">
      <c r="B43" s="65" t="s">
        <v>205</v>
      </c>
      <c r="C43" s="79"/>
      <c r="D43" s="79"/>
      <c r="E43" s="35"/>
      <c r="F43" s="46">
        <v>23904</v>
      </c>
      <c r="G43" s="45"/>
      <c r="H43" s="45"/>
      <c r="I43" s="45"/>
      <c r="J43" s="44"/>
    </row>
    <row r="44" spans="2:10" ht="36" customHeight="1" outlineLevel="1" x14ac:dyDescent="0.2">
      <c r="B44" s="65" t="s">
        <v>204</v>
      </c>
      <c r="C44" s="79"/>
      <c r="D44" s="79"/>
      <c r="E44" s="35"/>
      <c r="F44" s="46">
        <v>35856</v>
      </c>
      <c r="G44" s="45"/>
      <c r="H44" s="45"/>
      <c r="I44" s="45"/>
      <c r="J44" s="44"/>
    </row>
    <row r="45" spans="2:10" ht="36" customHeight="1" outlineLevel="1" x14ac:dyDescent="0.2">
      <c r="B45" s="65" t="s">
        <v>203</v>
      </c>
      <c r="C45" s="79"/>
      <c r="D45" s="79"/>
      <c r="E45" s="35"/>
      <c r="F45" s="46">
        <v>47808</v>
      </c>
      <c r="G45" s="45"/>
      <c r="H45" s="45"/>
      <c r="I45" s="45"/>
      <c r="J45" s="44"/>
    </row>
    <row r="46" spans="2:10" ht="36" customHeight="1" outlineLevel="1" x14ac:dyDescent="0.2">
      <c r="B46" s="65" t="s">
        <v>202</v>
      </c>
      <c r="C46" s="79"/>
      <c r="D46" s="79"/>
      <c r="E46" s="35"/>
      <c r="F46" s="46">
        <v>59760</v>
      </c>
      <c r="G46" s="45"/>
      <c r="H46" s="45"/>
      <c r="I46" s="45"/>
      <c r="J46" s="44"/>
    </row>
    <row r="47" spans="2:10" ht="36" customHeight="1" outlineLevel="1" x14ac:dyDescent="0.2">
      <c r="B47" s="65" t="s">
        <v>201</v>
      </c>
      <c r="C47" s="79"/>
      <c r="D47" s="79"/>
      <c r="E47" s="35"/>
      <c r="F47" s="46">
        <v>71712</v>
      </c>
      <c r="G47" s="45"/>
      <c r="H47" s="45"/>
      <c r="I47" s="45"/>
      <c r="J47" s="44"/>
    </row>
    <row r="48" spans="2:10" ht="36" customHeight="1" outlineLevel="1" x14ac:dyDescent="0.2">
      <c r="B48" s="65" t="s">
        <v>200</v>
      </c>
      <c r="C48" s="79"/>
      <c r="D48" s="79"/>
      <c r="E48" s="35"/>
      <c r="F48" s="46">
        <v>83664</v>
      </c>
      <c r="G48" s="45"/>
      <c r="H48" s="45"/>
      <c r="I48" s="45"/>
      <c r="J48" s="44"/>
    </row>
    <row r="49" spans="2:10" ht="36" customHeight="1" outlineLevel="1" x14ac:dyDescent="0.2">
      <c r="B49" s="65" t="s">
        <v>199</v>
      </c>
      <c r="C49" s="79"/>
      <c r="D49" s="79"/>
      <c r="E49" s="35"/>
      <c r="F49" s="46">
        <v>95616</v>
      </c>
      <c r="G49" s="45"/>
      <c r="H49" s="45"/>
      <c r="I49" s="45"/>
      <c r="J49" s="44"/>
    </row>
    <row r="50" spans="2:10" ht="36" customHeight="1" outlineLevel="1" x14ac:dyDescent="0.2">
      <c r="B50" s="65" t="s">
        <v>198</v>
      </c>
      <c r="C50" s="79"/>
      <c r="D50" s="79"/>
      <c r="E50" s="35"/>
      <c r="F50" s="46">
        <v>107568</v>
      </c>
      <c r="G50" s="45"/>
      <c r="H50" s="45"/>
      <c r="I50" s="45"/>
      <c r="J50" s="44"/>
    </row>
    <row r="51" spans="2:10" ht="36" customHeight="1" outlineLevel="1" x14ac:dyDescent="0.2">
      <c r="B51" s="65" t="s">
        <v>197</v>
      </c>
      <c r="C51" s="79"/>
      <c r="D51" s="79"/>
      <c r="E51" s="35"/>
      <c r="F51" s="46">
        <v>119520</v>
      </c>
      <c r="G51" s="45"/>
      <c r="H51" s="45"/>
      <c r="I51" s="45"/>
      <c r="J51" s="44"/>
    </row>
    <row r="52" spans="2:10" ht="36" customHeight="1" outlineLevel="1" x14ac:dyDescent="0.2">
      <c r="B52" s="65" t="s">
        <v>196</v>
      </c>
      <c r="C52" s="79"/>
      <c r="D52" s="79"/>
      <c r="E52" s="35"/>
      <c r="F52" s="46">
        <v>131472</v>
      </c>
      <c r="G52" s="45"/>
      <c r="H52" s="45"/>
      <c r="I52" s="45"/>
      <c r="J52" s="44"/>
    </row>
    <row r="53" spans="2:10" ht="36" customHeight="1" outlineLevel="1" x14ac:dyDescent="0.2">
      <c r="B53" s="65" t="s">
        <v>195</v>
      </c>
      <c r="C53" s="79"/>
      <c r="D53" s="79"/>
      <c r="E53" s="35"/>
      <c r="F53" s="46">
        <v>143424</v>
      </c>
      <c r="G53" s="45"/>
      <c r="H53" s="45"/>
      <c r="I53" s="45"/>
      <c r="J53" s="44"/>
    </row>
    <row r="54" spans="2:10" ht="36" customHeight="1" outlineLevel="1" x14ac:dyDescent="0.2">
      <c r="B54" s="65" t="s">
        <v>194</v>
      </c>
      <c r="C54" s="79"/>
      <c r="D54" s="79"/>
      <c r="E54" s="35"/>
      <c r="F54" s="46">
        <v>155376</v>
      </c>
      <c r="G54" s="45"/>
      <c r="H54" s="45"/>
      <c r="I54" s="45"/>
      <c r="J54" s="44"/>
    </row>
    <row r="55" spans="2:10" ht="36" customHeight="1" outlineLevel="1" x14ac:dyDescent="0.2">
      <c r="B55" s="65" t="s">
        <v>193</v>
      </c>
      <c r="C55" s="79"/>
      <c r="D55" s="79"/>
      <c r="E55" s="35"/>
      <c r="F55" s="46">
        <v>167328</v>
      </c>
      <c r="G55" s="45"/>
      <c r="H55" s="45"/>
      <c r="I55" s="45"/>
      <c r="J55" s="44"/>
    </row>
    <row r="56" spans="2:10" ht="36" customHeight="1" outlineLevel="1" x14ac:dyDescent="0.2">
      <c r="B56" s="65" t="s">
        <v>192</v>
      </c>
      <c r="C56" s="79"/>
      <c r="D56" s="79"/>
      <c r="E56" s="35"/>
      <c r="F56" s="46">
        <v>179280</v>
      </c>
      <c r="G56" s="45"/>
      <c r="H56" s="45"/>
      <c r="I56" s="45"/>
      <c r="J56" s="44"/>
    </row>
    <row r="57" spans="2:10" ht="36" customHeight="1" outlineLevel="1" x14ac:dyDescent="0.2">
      <c r="B57" s="65" t="s">
        <v>191</v>
      </c>
      <c r="C57" s="79"/>
      <c r="D57" s="79"/>
      <c r="E57" s="35"/>
      <c r="F57" s="46">
        <v>191232</v>
      </c>
      <c r="G57" s="45"/>
      <c r="H57" s="45"/>
      <c r="I57" s="45"/>
      <c r="J57" s="44"/>
    </row>
    <row r="58" spans="2:10" ht="36" customHeight="1" outlineLevel="1" x14ac:dyDescent="0.2">
      <c r="B58" s="65" t="s">
        <v>190</v>
      </c>
      <c r="C58" s="79"/>
      <c r="D58" s="79"/>
      <c r="E58" s="35"/>
      <c r="F58" s="46">
        <v>203184</v>
      </c>
      <c r="G58" s="45"/>
      <c r="H58" s="45"/>
      <c r="I58" s="45"/>
      <c r="J58" s="44"/>
    </row>
    <row r="59" spans="2:10" ht="36" customHeight="1" outlineLevel="1" x14ac:dyDescent="0.2">
      <c r="B59" s="65" t="s">
        <v>189</v>
      </c>
      <c r="C59" s="79"/>
      <c r="D59" s="79"/>
      <c r="E59" s="35"/>
      <c r="F59" s="46">
        <v>215136</v>
      </c>
      <c r="G59" s="45"/>
      <c r="H59" s="45"/>
      <c r="I59" s="45"/>
      <c r="J59" s="44"/>
    </row>
    <row r="60" spans="2:10" ht="36" customHeight="1" outlineLevel="1" x14ac:dyDescent="0.2">
      <c r="B60" s="65" t="s">
        <v>188</v>
      </c>
      <c r="C60" s="79"/>
      <c r="D60" s="79"/>
      <c r="E60" s="35"/>
      <c r="F60" s="46">
        <v>227088</v>
      </c>
      <c r="G60" s="45"/>
      <c r="H60" s="45"/>
      <c r="I60" s="45"/>
      <c r="J60" s="44"/>
    </row>
    <row r="61" spans="2:10" ht="36" customHeight="1" outlineLevel="1" thickBot="1" x14ac:dyDescent="0.25">
      <c r="B61" s="65" t="s">
        <v>187</v>
      </c>
      <c r="C61" s="79"/>
      <c r="D61" s="79"/>
      <c r="E61" s="35"/>
      <c r="F61" s="46">
        <v>239040</v>
      </c>
      <c r="G61" s="45"/>
      <c r="H61" s="45"/>
      <c r="I61" s="45"/>
      <c r="J61" s="44"/>
    </row>
    <row r="62" spans="2:10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8856 до 128484</v>
      </c>
      <c r="G62" s="74"/>
      <c r="H62" s="74"/>
      <c r="I62" s="74"/>
      <c r="J62" s="73"/>
    </row>
    <row r="63" spans="2:10" ht="36" customHeight="1" outlineLevel="1" x14ac:dyDescent="0.2">
      <c r="B63" s="85" t="s">
        <v>185</v>
      </c>
      <c r="C63" s="84"/>
      <c r="D63" s="84"/>
      <c r="E63" s="83"/>
      <c r="F63" s="82">
        <v>8856</v>
      </c>
      <c r="G63" s="81"/>
      <c r="H63" s="81"/>
      <c r="I63" s="81"/>
      <c r="J63" s="80"/>
    </row>
    <row r="64" spans="2:10" ht="36" customHeight="1" outlineLevel="1" x14ac:dyDescent="0.2">
      <c r="B64" s="65" t="s">
        <v>184</v>
      </c>
      <c r="C64" s="79"/>
      <c r="D64" s="79"/>
      <c r="E64" s="35"/>
      <c r="F64" s="46">
        <v>13104</v>
      </c>
      <c r="G64" s="45"/>
      <c r="H64" s="45"/>
      <c r="I64" s="45"/>
      <c r="J64" s="44"/>
    </row>
    <row r="65" spans="2:10" ht="36" customHeight="1" outlineLevel="1" x14ac:dyDescent="0.2">
      <c r="B65" s="65" t="s">
        <v>183</v>
      </c>
      <c r="C65" s="79"/>
      <c r="D65" s="79"/>
      <c r="E65" s="35"/>
      <c r="F65" s="46">
        <v>14940</v>
      </c>
      <c r="G65" s="45"/>
      <c r="H65" s="45"/>
      <c r="I65" s="45"/>
      <c r="J65" s="44"/>
    </row>
    <row r="66" spans="2:10" ht="36" customHeight="1" outlineLevel="1" x14ac:dyDescent="0.2">
      <c r="B66" s="65" t="s">
        <v>182</v>
      </c>
      <c r="C66" s="79"/>
      <c r="D66" s="79"/>
      <c r="E66" s="35"/>
      <c r="F66" s="46">
        <v>20916</v>
      </c>
      <c r="G66" s="45"/>
      <c r="H66" s="45"/>
      <c r="I66" s="45"/>
      <c r="J66" s="44"/>
    </row>
    <row r="67" spans="2:10" ht="36" customHeight="1" outlineLevel="1" x14ac:dyDescent="0.2">
      <c r="B67" s="65" t="s">
        <v>181</v>
      </c>
      <c r="C67" s="79"/>
      <c r="D67" s="79"/>
      <c r="E67" s="35"/>
      <c r="F67" s="46">
        <v>26892</v>
      </c>
      <c r="G67" s="45"/>
      <c r="H67" s="45"/>
      <c r="I67" s="45"/>
      <c r="J67" s="44"/>
    </row>
    <row r="68" spans="2:10" ht="36" customHeight="1" outlineLevel="1" x14ac:dyDescent="0.2">
      <c r="B68" s="65" t="s">
        <v>180</v>
      </c>
      <c r="C68" s="79"/>
      <c r="D68" s="79"/>
      <c r="E68" s="35"/>
      <c r="F68" s="46">
        <v>32868</v>
      </c>
      <c r="G68" s="45"/>
      <c r="H68" s="45"/>
      <c r="I68" s="45"/>
      <c r="J68" s="44"/>
    </row>
    <row r="69" spans="2:10" ht="36" customHeight="1" outlineLevel="1" x14ac:dyDescent="0.2">
      <c r="B69" s="65" t="s">
        <v>179</v>
      </c>
      <c r="C69" s="79"/>
      <c r="D69" s="79"/>
      <c r="E69" s="35"/>
      <c r="F69" s="46">
        <v>38844</v>
      </c>
      <c r="G69" s="45"/>
      <c r="H69" s="45"/>
      <c r="I69" s="45"/>
      <c r="J69" s="44"/>
    </row>
    <row r="70" spans="2:10" ht="36" customHeight="1" outlineLevel="1" x14ac:dyDescent="0.2">
      <c r="B70" s="65" t="s">
        <v>178</v>
      </c>
      <c r="C70" s="79"/>
      <c r="D70" s="79"/>
      <c r="E70" s="35"/>
      <c r="F70" s="46">
        <v>44820</v>
      </c>
      <c r="G70" s="45"/>
      <c r="H70" s="45"/>
      <c r="I70" s="45"/>
      <c r="J70" s="44"/>
    </row>
    <row r="71" spans="2:10" ht="36" customHeight="1" outlineLevel="1" x14ac:dyDescent="0.2">
      <c r="B71" s="65" t="s">
        <v>177</v>
      </c>
      <c r="C71" s="79"/>
      <c r="D71" s="79"/>
      <c r="E71" s="35"/>
      <c r="F71" s="46">
        <v>50796</v>
      </c>
      <c r="G71" s="45"/>
      <c r="H71" s="45"/>
      <c r="I71" s="45"/>
      <c r="J71" s="44"/>
    </row>
    <row r="72" spans="2:10" ht="36" customHeight="1" outlineLevel="1" x14ac:dyDescent="0.2">
      <c r="B72" s="65" t="s">
        <v>176</v>
      </c>
      <c r="C72" s="79"/>
      <c r="D72" s="79"/>
      <c r="E72" s="35"/>
      <c r="F72" s="46">
        <v>56772</v>
      </c>
      <c r="G72" s="45"/>
      <c r="H72" s="45"/>
      <c r="I72" s="45"/>
      <c r="J72" s="44"/>
    </row>
    <row r="73" spans="2:10" ht="36" customHeight="1" outlineLevel="1" x14ac:dyDescent="0.2">
      <c r="B73" s="65" t="s">
        <v>175</v>
      </c>
      <c r="C73" s="79"/>
      <c r="D73" s="79"/>
      <c r="E73" s="35"/>
      <c r="F73" s="46">
        <v>62748</v>
      </c>
      <c r="G73" s="45"/>
      <c r="H73" s="45"/>
      <c r="I73" s="45"/>
      <c r="J73" s="44"/>
    </row>
    <row r="74" spans="2:10" ht="36" customHeight="1" outlineLevel="1" x14ac:dyDescent="0.2">
      <c r="B74" s="65" t="s">
        <v>174</v>
      </c>
      <c r="C74" s="79"/>
      <c r="D74" s="79"/>
      <c r="E74" s="35"/>
      <c r="F74" s="46">
        <v>68724</v>
      </c>
      <c r="G74" s="45"/>
      <c r="H74" s="45"/>
      <c r="I74" s="45"/>
      <c r="J74" s="44"/>
    </row>
    <row r="75" spans="2:10" ht="36" customHeight="1" outlineLevel="1" x14ac:dyDescent="0.2">
      <c r="B75" s="65" t="s">
        <v>173</v>
      </c>
      <c r="C75" s="79"/>
      <c r="D75" s="79"/>
      <c r="E75" s="35"/>
      <c r="F75" s="46">
        <v>74700</v>
      </c>
      <c r="G75" s="45"/>
      <c r="H75" s="45"/>
      <c r="I75" s="45"/>
      <c r="J75" s="44"/>
    </row>
    <row r="76" spans="2:10" ht="36" customHeight="1" outlineLevel="1" x14ac:dyDescent="0.2">
      <c r="B76" s="65" t="s">
        <v>172</v>
      </c>
      <c r="C76" s="79"/>
      <c r="D76" s="79"/>
      <c r="E76" s="35"/>
      <c r="F76" s="46">
        <v>80676</v>
      </c>
      <c r="G76" s="45"/>
      <c r="H76" s="45"/>
      <c r="I76" s="45"/>
      <c r="J76" s="44"/>
    </row>
    <row r="77" spans="2:10" ht="36" customHeight="1" outlineLevel="1" x14ac:dyDescent="0.2">
      <c r="B77" s="65" t="s">
        <v>171</v>
      </c>
      <c r="C77" s="79"/>
      <c r="D77" s="79"/>
      <c r="E77" s="35"/>
      <c r="F77" s="46">
        <v>86652</v>
      </c>
      <c r="G77" s="45"/>
      <c r="H77" s="45"/>
      <c r="I77" s="45"/>
      <c r="J77" s="44"/>
    </row>
    <row r="78" spans="2:10" ht="36" customHeight="1" outlineLevel="1" x14ac:dyDescent="0.2">
      <c r="B78" s="65" t="s">
        <v>170</v>
      </c>
      <c r="C78" s="79"/>
      <c r="D78" s="79"/>
      <c r="E78" s="35"/>
      <c r="F78" s="46">
        <v>92628</v>
      </c>
      <c r="G78" s="45"/>
      <c r="H78" s="45"/>
      <c r="I78" s="45"/>
      <c r="J78" s="44"/>
    </row>
    <row r="79" spans="2:10" ht="36" customHeight="1" outlineLevel="1" x14ac:dyDescent="0.2">
      <c r="B79" s="65" t="s">
        <v>169</v>
      </c>
      <c r="C79" s="79"/>
      <c r="D79" s="79"/>
      <c r="E79" s="35"/>
      <c r="F79" s="46">
        <v>98604</v>
      </c>
      <c r="G79" s="45"/>
      <c r="H79" s="45"/>
      <c r="I79" s="45"/>
      <c r="J79" s="44"/>
    </row>
    <row r="80" spans="2:10" ht="36" customHeight="1" outlineLevel="1" x14ac:dyDescent="0.2">
      <c r="B80" s="65" t="s">
        <v>168</v>
      </c>
      <c r="C80" s="79"/>
      <c r="D80" s="79"/>
      <c r="E80" s="35"/>
      <c r="F80" s="46">
        <v>104580</v>
      </c>
      <c r="G80" s="45"/>
      <c r="H80" s="45"/>
      <c r="I80" s="45"/>
      <c r="J80" s="44"/>
    </row>
    <row r="81" spans="2:10" ht="36" customHeight="1" outlineLevel="1" x14ac:dyDescent="0.2">
      <c r="B81" s="65" t="s">
        <v>167</v>
      </c>
      <c r="C81" s="79"/>
      <c r="D81" s="79"/>
      <c r="E81" s="35"/>
      <c r="F81" s="46">
        <v>110556</v>
      </c>
      <c r="G81" s="45"/>
      <c r="H81" s="45"/>
      <c r="I81" s="45"/>
      <c r="J81" s="44"/>
    </row>
    <row r="82" spans="2:10" ht="36" customHeight="1" outlineLevel="1" x14ac:dyDescent="0.2">
      <c r="B82" s="65" t="s">
        <v>166</v>
      </c>
      <c r="C82" s="79"/>
      <c r="D82" s="79"/>
      <c r="E82" s="35"/>
      <c r="F82" s="46">
        <v>116532</v>
      </c>
      <c r="G82" s="45"/>
      <c r="H82" s="45"/>
      <c r="I82" s="45"/>
      <c r="J82" s="44"/>
    </row>
    <row r="83" spans="2:10" ht="36" customHeight="1" outlineLevel="1" x14ac:dyDescent="0.2">
      <c r="B83" s="65" t="s">
        <v>165</v>
      </c>
      <c r="C83" s="79"/>
      <c r="D83" s="79"/>
      <c r="E83" s="35"/>
      <c r="F83" s="46">
        <v>122508</v>
      </c>
      <c r="G83" s="45"/>
      <c r="H83" s="45"/>
      <c r="I83" s="45"/>
      <c r="J83" s="44"/>
    </row>
    <row r="84" spans="2:10" ht="36" customHeight="1" outlineLevel="1" thickBot="1" x14ac:dyDescent="0.25">
      <c r="B84" s="65" t="s">
        <v>164</v>
      </c>
      <c r="C84" s="79"/>
      <c r="D84" s="79"/>
      <c r="E84" s="35"/>
      <c r="F84" s="46">
        <v>128484</v>
      </c>
      <c r="G84" s="45"/>
      <c r="H84" s="45"/>
      <c r="I84" s="45"/>
      <c r="J84" s="44"/>
    </row>
    <row r="85" spans="2:10" ht="32.25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1800 до 31500</v>
      </c>
      <c r="G85" s="74"/>
      <c r="H85" s="74"/>
      <c r="I85" s="74"/>
      <c r="J85" s="73"/>
    </row>
    <row r="86" spans="2:10" ht="36" customHeight="1" x14ac:dyDescent="0.2">
      <c r="B86" s="37" t="s">
        <v>162</v>
      </c>
      <c r="C86" s="36"/>
      <c r="D86" s="36"/>
      <c r="E86" s="35"/>
      <c r="F86" s="46">
        <v>6588</v>
      </c>
      <c r="G86" s="45"/>
      <c r="H86" s="45"/>
      <c r="I86" s="45"/>
      <c r="J86" s="44"/>
    </row>
    <row r="87" spans="2:10" ht="36" customHeight="1" x14ac:dyDescent="0.2">
      <c r="B87" s="37" t="s">
        <v>161</v>
      </c>
      <c r="C87" s="36"/>
      <c r="D87" s="36"/>
      <c r="E87" s="35"/>
      <c r="F87" s="46">
        <v>16308</v>
      </c>
      <c r="G87" s="45"/>
      <c r="H87" s="45"/>
      <c r="I87" s="45"/>
      <c r="J87" s="44"/>
    </row>
    <row r="88" spans="2:10" ht="36" customHeight="1" x14ac:dyDescent="0.2">
      <c r="B88" s="37" t="s">
        <v>267</v>
      </c>
      <c r="C88" s="36"/>
      <c r="D88" s="36"/>
      <c r="E88" s="35"/>
      <c r="F88" s="46">
        <v>2052</v>
      </c>
      <c r="G88" s="45"/>
      <c r="H88" s="45"/>
      <c r="I88" s="45"/>
      <c r="J88" s="44"/>
    </row>
    <row r="89" spans="2:10" ht="36" customHeight="1" x14ac:dyDescent="0.2">
      <c r="B89" s="31" t="s">
        <v>159</v>
      </c>
      <c r="C89" s="30"/>
      <c r="D89" s="30"/>
      <c r="E89" s="29"/>
      <c r="F89" s="28">
        <v>31500</v>
      </c>
      <c r="G89" s="27"/>
      <c r="H89" s="27"/>
      <c r="I89" s="27"/>
      <c r="J89" s="26"/>
    </row>
    <row r="90" spans="2:10" ht="36" customHeight="1" x14ac:dyDescent="0.2">
      <c r="B90" s="37" t="s">
        <v>158</v>
      </c>
      <c r="C90" s="36"/>
      <c r="D90" s="36"/>
      <c r="E90" s="35"/>
      <c r="F90" s="46">
        <v>6048</v>
      </c>
      <c r="G90" s="45"/>
      <c r="H90" s="45"/>
      <c r="I90" s="45"/>
      <c r="J90" s="44"/>
    </row>
    <row r="91" spans="2:10" ht="36" customHeight="1" x14ac:dyDescent="0.2">
      <c r="B91" s="37" t="s">
        <v>157</v>
      </c>
      <c r="C91" s="36"/>
      <c r="D91" s="36"/>
      <c r="E91" s="35"/>
      <c r="F91" s="46">
        <v>25488</v>
      </c>
      <c r="G91" s="45"/>
      <c r="H91" s="45"/>
      <c r="I91" s="45"/>
      <c r="J91" s="44"/>
    </row>
    <row r="92" spans="2:10" ht="36" customHeight="1" x14ac:dyDescent="0.2">
      <c r="B92" s="37" t="s">
        <v>156</v>
      </c>
      <c r="C92" s="36"/>
      <c r="D92" s="36"/>
      <c r="E92" s="35"/>
      <c r="F92" s="46">
        <v>1800</v>
      </c>
      <c r="G92" s="45"/>
      <c r="H92" s="45"/>
      <c r="I92" s="45"/>
      <c r="J92" s="44"/>
    </row>
    <row r="93" spans="2:10" ht="36" customHeight="1" x14ac:dyDescent="0.2">
      <c r="B93" s="37" t="s">
        <v>155</v>
      </c>
      <c r="C93" s="36"/>
      <c r="D93" s="36"/>
      <c r="E93" s="35"/>
      <c r="F93" s="46">
        <v>1800</v>
      </c>
      <c r="G93" s="45"/>
      <c r="H93" s="45"/>
      <c r="I93" s="45"/>
      <c r="J93" s="44"/>
    </row>
    <row r="94" spans="2:10" ht="36" customHeight="1" x14ac:dyDescent="0.2">
      <c r="B94" s="37" t="s">
        <v>154</v>
      </c>
      <c r="C94" s="36"/>
      <c r="D94" s="36"/>
      <c r="E94" s="35"/>
      <c r="F94" s="46">
        <v>3600</v>
      </c>
      <c r="G94" s="45"/>
      <c r="H94" s="45"/>
      <c r="I94" s="45"/>
      <c r="J94" s="44"/>
    </row>
    <row r="95" spans="2:10" ht="36" customHeight="1" x14ac:dyDescent="0.2">
      <c r="B95" s="37" t="s">
        <v>153</v>
      </c>
      <c r="C95" s="36"/>
      <c r="D95" s="36"/>
      <c r="E95" s="35"/>
      <c r="F95" s="46">
        <v>5400</v>
      </c>
      <c r="G95" s="45"/>
      <c r="H95" s="45"/>
      <c r="I95" s="45"/>
      <c r="J95" s="44"/>
    </row>
    <row r="96" spans="2:10" ht="36" customHeight="1" thickBot="1" x14ac:dyDescent="0.25">
      <c r="B96" s="37" t="s">
        <v>152</v>
      </c>
      <c r="C96" s="36"/>
      <c r="D96" s="36"/>
      <c r="E96" s="35"/>
      <c r="F96" s="46">
        <v>25488</v>
      </c>
      <c r="G96" s="45"/>
      <c r="H96" s="45"/>
      <c r="I96" s="45"/>
      <c r="J96" s="44"/>
    </row>
    <row r="97" spans="1:10" ht="54" customHeight="1" thickBot="1" x14ac:dyDescent="0.25"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3024 до 59472</v>
      </c>
      <c r="G97" s="175"/>
      <c r="H97" s="175"/>
      <c r="I97" s="175"/>
      <c r="J97" s="174"/>
    </row>
    <row r="98" spans="1:10" ht="24" outlineLevel="1" thickBot="1" x14ac:dyDescent="0.25"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outlineLevel="1" x14ac:dyDescent="0.2">
      <c r="B99" s="37" t="s">
        <v>150</v>
      </c>
      <c r="C99" s="36"/>
      <c r="D99" s="36"/>
      <c r="E99" s="35"/>
      <c r="F99" s="46">
        <v>18000</v>
      </c>
      <c r="G99" s="45"/>
      <c r="H99" s="45"/>
      <c r="I99" s="45"/>
      <c r="J99" s="44"/>
    </row>
    <row r="100" spans="1:10" ht="36" customHeight="1" outlineLevel="1" thickBot="1" x14ac:dyDescent="0.25">
      <c r="B100" s="58" t="s">
        <v>149</v>
      </c>
      <c r="C100" s="57"/>
      <c r="D100" s="57"/>
      <c r="E100" s="56"/>
      <c r="F100" s="55">
        <v>1800</v>
      </c>
      <c r="G100" s="54"/>
      <c r="H100" s="54"/>
      <c r="I100" s="54"/>
      <c r="J100" s="53"/>
    </row>
    <row r="101" spans="1:10" ht="24" outlineLevel="1" thickBot="1" x14ac:dyDescent="0.25"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outlineLevel="1" x14ac:dyDescent="0.2">
      <c r="A102" s="10" t="s">
        <v>133</v>
      </c>
      <c r="B102" s="31" t="s">
        <v>148</v>
      </c>
      <c r="C102" s="30"/>
      <c r="D102" s="30"/>
      <c r="E102" s="29"/>
      <c r="F102" s="28">
        <v>28332</v>
      </c>
      <c r="G102" s="27"/>
      <c r="H102" s="27"/>
      <c r="I102" s="27"/>
      <c r="J102" s="26"/>
    </row>
    <row r="103" spans="1:10" ht="36" customHeight="1" outlineLevel="1" x14ac:dyDescent="0.2">
      <c r="A103" s="10" t="s">
        <v>133</v>
      </c>
      <c r="B103" s="65" t="s">
        <v>147</v>
      </c>
      <c r="C103" s="64"/>
      <c r="D103" s="64"/>
      <c r="E103" s="63"/>
      <c r="F103" s="46">
        <v>24120</v>
      </c>
      <c r="G103" s="45"/>
      <c r="H103" s="45"/>
      <c r="I103" s="45"/>
      <c r="J103" s="44"/>
    </row>
    <row r="104" spans="1:10" ht="36" customHeight="1" outlineLevel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21081.599999999999</v>
      </c>
      <c r="G104" s="172">
        <f>H104*1.1</f>
        <v>19324.800000000003</v>
      </c>
      <c r="H104" s="172">
        <v>17568</v>
      </c>
      <c r="I104" s="172">
        <f>H104*0.75</f>
        <v>13176</v>
      </c>
      <c r="J104" s="171">
        <f>H104*0.5</f>
        <v>8784</v>
      </c>
    </row>
    <row r="105" spans="1:10" ht="36" customHeight="1" outlineLevel="1" x14ac:dyDescent="0.2">
      <c r="A105" s="10" t="s">
        <v>133</v>
      </c>
      <c r="B105" s="37" t="s">
        <v>145</v>
      </c>
      <c r="C105" s="36"/>
      <c r="D105" s="36"/>
      <c r="E105" s="35"/>
      <c r="F105" s="46">
        <v>19908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12492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24120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42390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50868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14868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18072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26928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3024</v>
      </c>
      <c r="G113" s="45"/>
      <c r="H113" s="45"/>
      <c r="I113" s="45"/>
      <c r="J113" s="44"/>
    </row>
    <row r="114" spans="1:10" ht="36" customHeight="1" x14ac:dyDescent="0.2">
      <c r="B114" s="65" t="s">
        <v>136</v>
      </c>
      <c r="C114" s="64"/>
      <c r="D114" s="64"/>
      <c r="E114" s="63"/>
      <c r="F114" s="46">
        <v>13860</v>
      </c>
      <c r="G114" s="45"/>
      <c r="H114" s="45"/>
      <c r="I114" s="45"/>
      <c r="J114" s="44"/>
    </row>
    <row r="115" spans="1:10" ht="36" customHeight="1" x14ac:dyDescent="0.2">
      <c r="B115" s="65" t="s">
        <v>135</v>
      </c>
      <c r="C115" s="64"/>
      <c r="D115" s="64"/>
      <c r="E115" s="63"/>
      <c r="F115" s="46">
        <v>10908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59472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5688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40320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33840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30240</v>
      </c>
      <c r="G120" s="172">
        <f>H120*1.1</f>
        <v>27720.000000000004</v>
      </c>
      <c r="H120" s="172">
        <v>25200</v>
      </c>
      <c r="I120" s="172">
        <f>H120*0.75</f>
        <v>18900</v>
      </c>
      <c r="J120" s="171">
        <f>H120*0.5</f>
        <v>12600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28080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18000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33840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59760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71712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20880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25920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38160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4320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83520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8640</v>
      </c>
      <c r="G131" s="45"/>
      <c r="H131" s="45"/>
      <c r="I131" s="45"/>
      <c r="J131" s="44"/>
    </row>
    <row r="132" spans="1:10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B133" s="31" t="s">
        <v>116</v>
      </c>
      <c r="C133" s="30"/>
      <c r="D133" s="30"/>
      <c r="E133" s="29"/>
      <c r="F133" s="28">
        <v>37188</v>
      </c>
      <c r="G133" s="27"/>
      <c r="H133" s="27"/>
      <c r="I133" s="27"/>
      <c r="J133" s="26"/>
    </row>
    <row r="134" spans="1:10" ht="36" customHeight="1" x14ac:dyDescent="0.2">
      <c r="B134" s="37" t="s">
        <v>115</v>
      </c>
      <c r="C134" s="36"/>
      <c r="D134" s="36"/>
      <c r="E134" s="35"/>
      <c r="F134" s="46">
        <v>74340</v>
      </c>
      <c r="G134" s="45"/>
      <c r="H134" s="45"/>
      <c r="I134" s="45"/>
      <c r="J134" s="44"/>
    </row>
    <row r="135" spans="1:10" ht="36" customHeight="1" x14ac:dyDescent="0.2">
      <c r="B135" s="37" t="s">
        <v>114</v>
      </c>
      <c r="C135" s="36"/>
      <c r="D135" s="36"/>
      <c r="E135" s="35"/>
      <c r="F135" s="46">
        <v>93096</v>
      </c>
      <c r="G135" s="45"/>
      <c r="H135" s="45"/>
      <c r="I135" s="45"/>
      <c r="J135" s="44"/>
    </row>
    <row r="136" spans="1:10" ht="36" customHeight="1" x14ac:dyDescent="0.2">
      <c r="B136" s="37" t="s">
        <v>113</v>
      </c>
      <c r="C136" s="36"/>
      <c r="D136" s="36"/>
      <c r="E136" s="35"/>
      <c r="F136" s="46">
        <v>1440</v>
      </c>
      <c r="G136" s="45"/>
      <c r="H136" s="45"/>
      <c r="I136" s="45"/>
      <c r="J136" s="44"/>
    </row>
    <row r="137" spans="1:10" ht="36" customHeight="1" x14ac:dyDescent="0.2">
      <c r="B137" s="37" t="s">
        <v>112</v>
      </c>
      <c r="C137" s="36"/>
      <c r="D137" s="36"/>
      <c r="E137" s="35"/>
      <c r="F137" s="46">
        <v>55944</v>
      </c>
      <c r="G137" s="45"/>
      <c r="H137" s="45"/>
      <c r="I137" s="45"/>
      <c r="J137" s="44"/>
    </row>
    <row r="138" spans="1:10" ht="36" customHeight="1" x14ac:dyDescent="0.2">
      <c r="B138" s="37" t="s">
        <v>111</v>
      </c>
      <c r="C138" s="36"/>
      <c r="D138" s="36"/>
      <c r="E138" s="35"/>
      <c r="F138" s="46">
        <v>111528</v>
      </c>
      <c r="G138" s="45"/>
      <c r="H138" s="45"/>
      <c r="I138" s="45"/>
      <c r="J138" s="44"/>
    </row>
    <row r="139" spans="1:10" ht="36" customHeight="1" x14ac:dyDescent="0.2">
      <c r="B139" s="37" t="s">
        <v>110</v>
      </c>
      <c r="C139" s="36"/>
      <c r="D139" s="36"/>
      <c r="E139" s="35"/>
      <c r="F139" s="46">
        <v>139464</v>
      </c>
      <c r="G139" s="45"/>
      <c r="H139" s="45"/>
      <c r="I139" s="45"/>
      <c r="J139" s="44"/>
    </row>
    <row r="140" spans="1:10" ht="36" customHeight="1" thickBot="1" x14ac:dyDescent="0.25">
      <c r="B140" s="43" t="s">
        <v>109</v>
      </c>
      <c r="C140" s="42"/>
      <c r="D140" s="42"/>
      <c r="E140" s="41"/>
      <c r="F140" s="34">
        <v>1800</v>
      </c>
      <c r="G140" s="33"/>
      <c r="H140" s="33"/>
      <c r="I140" s="33"/>
      <c r="J140" s="32"/>
    </row>
    <row r="141" spans="1:10" ht="24" thickBot="1" x14ac:dyDescent="0.25"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B143" s="37" t="s">
        <v>107</v>
      </c>
      <c r="C143" s="36"/>
      <c r="D143" s="36"/>
      <c r="E143" s="35"/>
      <c r="F143" s="34">
        <v>30096</v>
      </c>
      <c r="G143" s="33"/>
      <c r="H143" s="33"/>
      <c r="I143" s="33"/>
      <c r="J143" s="32"/>
    </row>
    <row r="144" spans="1:10" ht="24" thickBot="1" x14ac:dyDescent="0.25"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18" customHeight="1" x14ac:dyDescent="0.2"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s="15" customFormat="1" ht="67.5" customHeight="1" x14ac:dyDescent="0.2">
      <c r="A148" s="10"/>
      <c r="B148" s="16" t="s">
        <v>105</v>
      </c>
      <c r="C148" s="16"/>
      <c r="D148" s="16"/>
      <c r="E148" s="16"/>
      <c r="F148" s="16"/>
      <c r="G148" s="16"/>
      <c r="H148" s="16"/>
      <c r="I148" s="16"/>
      <c r="J148" s="16"/>
    </row>
    <row r="149" spans="1:10" s="15" customFormat="1" ht="40.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s="13" customFormat="1" ht="27" customHeight="1" x14ac:dyDescent="0.2">
      <c r="A150" s="10" t="s">
        <v>103</v>
      </c>
      <c r="B150" s="14" t="s">
        <v>102</v>
      </c>
      <c r="C150" s="14"/>
      <c r="D150" s="14"/>
      <c r="E150" s="14"/>
      <c r="F150" s="14"/>
      <c r="G150" s="14"/>
      <c r="H150" s="14"/>
      <c r="I150" s="14"/>
      <c r="J150" s="14"/>
    </row>
    <row r="151" spans="1:10" s="13" customFormat="1" ht="27" customHeight="1" x14ac:dyDescent="0.2">
      <c r="A151" s="10"/>
      <c r="B151" s="14" t="s">
        <v>101</v>
      </c>
      <c r="C151" s="14"/>
      <c r="D151" s="14"/>
      <c r="E151" s="14"/>
      <c r="F151" s="14"/>
      <c r="G151" s="14"/>
      <c r="H151" s="14"/>
      <c r="I151" s="14"/>
      <c r="J151" s="14"/>
    </row>
    <row r="152" spans="1:10" s="11" customFormat="1" ht="40.5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18" customHeight="1" x14ac:dyDescent="0.2"/>
  </sheetData>
  <sheetProtection selectLockedCells="1" selectUnlockedCells="1"/>
  <mergeCells count="285">
    <mergeCell ref="B116:E116"/>
    <mergeCell ref="F116:J116"/>
    <mergeCell ref="F124:J124"/>
    <mergeCell ref="B114:E114"/>
    <mergeCell ref="B120:E120"/>
    <mergeCell ref="F112:J112"/>
    <mergeCell ref="B117:E117"/>
    <mergeCell ref="F117:J117"/>
    <mergeCell ref="B118:E118"/>
    <mergeCell ref="F118:J118"/>
    <mergeCell ref="B119:E119"/>
    <mergeCell ref="F119:J119"/>
    <mergeCell ref="F134:J134"/>
    <mergeCell ref="B110:E110"/>
    <mergeCell ref="F110:J110"/>
    <mergeCell ref="B109:E109"/>
    <mergeCell ref="F109:J109"/>
    <mergeCell ref="B111:E111"/>
    <mergeCell ref="F111:J111"/>
    <mergeCell ref="B122:E122"/>
    <mergeCell ref="F122:J122"/>
    <mergeCell ref="B124:E124"/>
    <mergeCell ref="F13:J13"/>
    <mergeCell ref="F14:J14"/>
    <mergeCell ref="F16:J16"/>
    <mergeCell ref="F18:J18"/>
    <mergeCell ref="F19:J19"/>
    <mergeCell ref="F23:J23"/>
    <mergeCell ref="F137:J137"/>
    <mergeCell ref="B137:E137"/>
    <mergeCell ref="B141:E141"/>
    <mergeCell ref="F141:J141"/>
    <mergeCell ref="B142:J142"/>
    <mergeCell ref="B143:E143"/>
    <mergeCell ref="F143:J143"/>
    <mergeCell ref="F135:J135"/>
    <mergeCell ref="F138:J138"/>
    <mergeCell ref="B149:J149"/>
    <mergeCell ref="B138:E138"/>
    <mergeCell ref="B139:E139"/>
    <mergeCell ref="F139:J139"/>
    <mergeCell ref="B140:E140"/>
    <mergeCell ref="F140:J140"/>
    <mergeCell ref="B144:E144"/>
    <mergeCell ref="F144:J144"/>
    <mergeCell ref="B152:J152"/>
    <mergeCell ref="B145:E145"/>
    <mergeCell ref="F145:J145"/>
    <mergeCell ref="B146:E146"/>
    <mergeCell ref="F146:J146"/>
    <mergeCell ref="B148:J148"/>
    <mergeCell ref="B150:J150"/>
    <mergeCell ref="B106:E106"/>
    <mergeCell ref="F106:J106"/>
    <mergeCell ref="B108:E108"/>
    <mergeCell ref="F108:J108"/>
    <mergeCell ref="B107:E107"/>
    <mergeCell ref="F114:J114"/>
    <mergeCell ref="B98:E98"/>
    <mergeCell ref="F98:J98"/>
    <mergeCell ref="B99:E99"/>
    <mergeCell ref="F99:J99"/>
    <mergeCell ref="B105:E105"/>
    <mergeCell ref="F105:J105"/>
    <mergeCell ref="B97:E97"/>
    <mergeCell ref="F97:J97"/>
    <mergeCell ref="B104:E104"/>
    <mergeCell ref="F107:J107"/>
    <mergeCell ref="B101:E101"/>
    <mergeCell ref="F101:J101"/>
    <mergeCell ref="B102:E102"/>
    <mergeCell ref="F102:J102"/>
    <mergeCell ref="B103:E103"/>
    <mergeCell ref="F103:J103"/>
    <mergeCell ref="B100:E100"/>
    <mergeCell ref="F100:J100"/>
    <mergeCell ref="B90:E90"/>
    <mergeCell ref="F90:J90"/>
    <mergeCell ref="B91:E91"/>
    <mergeCell ref="F91:J91"/>
    <mergeCell ref="B92:E92"/>
    <mergeCell ref="F92:J92"/>
    <mergeCell ref="B96:E96"/>
    <mergeCell ref="F96:J96"/>
    <mergeCell ref="B93:E93"/>
    <mergeCell ref="F93:J93"/>
    <mergeCell ref="B94:E94"/>
    <mergeCell ref="F94:J94"/>
    <mergeCell ref="B95:E95"/>
    <mergeCell ref="F95:J95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B22:E22"/>
    <mergeCell ref="F22:J22"/>
    <mergeCell ref="B39:E39"/>
    <mergeCell ref="F39:J39"/>
    <mergeCell ref="B40:E40"/>
    <mergeCell ref="F40:J40"/>
    <mergeCell ref="F24:J24"/>
    <mergeCell ref="F28:J28"/>
    <mergeCell ref="F29:J29"/>
    <mergeCell ref="B32:E32"/>
    <mergeCell ref="F32:J32"/>
    <mergeCell ref="B18:E18"/>
    <mergeCell ref="B19:E19"/>
    <mergeCell ref="B14:E14"/>
    <mergeCell ref="B15:E15"/>
    <mergeCell ref="F15:J15"/>
    <mergeCell ref="B16:E16"/>
    <mergeCell ref="B17:E17"/>
    <mergeCell ref="F17:J17"/>
    <mergeCell ref="B12:E12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29:E29"/>
    <mergeCell ref="B1:J1"/>
    <mergeCell ref="F2:J2"/>
    <mergeCell ref="B4:J4"/>
    <mergeCell ref="B5:E5"/>
    <mergeCell ref="F5:J5"/>
    <mergeCell ref="B6:E6"/>
    <mergeCell ref="B7:E7"/>
    <mergeCell ref="F7:J7"/>
    <mergeCell ref="B3:E3"/>
    <mergeCell ref="F21:J21"/>
    <mergeCell ref="B26:E26"/>
    <mergeCell ref="F26:J26"/>
    <mergeCell ref="B27:E27"/>
    <mergeCell ref="F27:J27"/>
    <mergeCell ref="B28:E28"/>
    <mergeCell ref="B25:E25"/>
    <mergeCell ref="B135:E135"/>
    <mergeCell ref="F123:J123"/>
    <mergeCell ref="B123:E123"/>
    <mergeCell ref="B112:E112"/>
    <mergeCell ref="B121:E121"/>
    <mergeCell ref="F121:J121"/>
    <mergeCell ref="B113:E113"/>
    <mergeCell ref="F113:J113"/>
    <mergeCell ref="B115:E115"/>
    <mergeCell ref="F115:J115"/>
    <mergeCell ref="B134:E134"/>
    <mergeCell ref="B8:E8"/>
    <mergeCell ref="B9:E9"/>
    <mergeCell ref="B10:E10"/>
    <mergeCell ref="B11:E11"/>
    <mergeCell ref="F12:J12"/>
    <mergeCell ref="B13:E13"/>
    <mergeCell ref="B20:E20"/>
    <mergeCell ref="F20:J20"/>
    <mergeCell ref="B21:E21"/>
    <mergeCell ref="B126:E126"/>
    <mergeCell ref="F126:J126"/>
    <mergeCell ref="B129:E129"/>
    <mergeCell ref="F129:J129"/>
    <mergeCell ref="B130:E130"/>
    <mergeCell ref="F130:J130"/>
    <mergeCell ref="F127:J127"/>
    <mergeCell ref="F128:J128"/>
    <mergeCell ref="F131:J131"/>
    <mergeCell ref="B132:E132"/>
    <mergeCell ref="F132:J132"/>
    <mergeCell ref="B133:E133"/>
    <mergeCell ref="F133:J133"/>
    <mergeCell ref="B131:E131"/>
    <mergeCell ref="B23:E23"/>
    <mergeCell ref="B24:E24"/>
    <mergeCell ref="B136:E136"/>
    <mergeCell ref="F136:J136"/>
    <mergeCell ref="F25:J25"/>
    <mergeCell ref="B151:J151"/>
    <mergeCell ref="B125:E125"/>
    <mergeCell ref="B127:E127"/>
    <mergeCell ref="B128:E128"/>
    <mergeCell ref="F125:J125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6.42578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47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32702.399999999998</v>
      </c>
      <c r="G8" s="98">
        <f>H8*1.1</f>
        <v>29977.200000000001</v>
      </c>
      <c r="H8" s="98">
        <v>27252</v>
      </c>
      <c r="I8" s="98">
        <f>H8*0.75</f>
        <v>20439</v>
      </c>
      <c r="J8" s="98">
        <f>H8*0.5</f>
        <v>13626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45792</v>
      </c>
      <c r="G9" s="96">
        <f>H9*1.1</f>
        <v>41976</v>
      </c>
      <c r="H9" s="96">
        <v>38160</v>
      </c>
      <c r="I9" s="96">
        <f>H9*0.75</f>
        <v>28620</v>
      </c>
      <c r="J9" s="96">
        <f>H9*0.5</f>
        <v>19080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35251.199999999997</v>
      </c>
      <c r="G10" s="96">
        <f>H10*1.1</f>
        <v>32313.600000000002</v>
      </c>
      <c r="H10" s="96">
        <v>29376</v>
      </c>
      <c r="I10" s="96">
        <f>H10*0.75</f>
        <v>22032</v>
      </c>
      <c r="J10" s="96">
        <f>H10*0.5</f>
        <v>14688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50112</v>
      </c>
      <c r="G11" s="94">
        <f>H11*1.1</f>
        <v>45936.000000000007</v>
      </c>
      <c r="H11" s="94">
        <v>41760</v>
      </c>
      <c r="I11" s="94">
        <f>H11*0.75</f>
        <v>31320</v>
      </c>
      <c r="J11" s="94">
        <f>H11*0.5</f>
        <v>20880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3204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5040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1080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1512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1440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2016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"&amp;MIN($F$22:F81)&amp;" до "&amp;MAX($F$22:F81)</f>
        <v>Цена от 7812 до 281232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7812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15624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23436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31248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39060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46872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54684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62496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70308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78120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85932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93744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101556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109368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117180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124992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132804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140616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148428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156240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296</v>
      </c>
      <c r="C42" s="79"/>
      <c r="D42" s="79"/>
      <c r="E42" s="35"/>
      <c r="F42" s="46">
        <v>164052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295</v>
      </c>
      <c r="C43" s="79"/>
      <c r="D43" s="79"/>
      <c r="E43" s="35"/>
      <c r="F43" s="46">
        <v>171864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294</v>
      </c>
      <c r="C44" s="79"/>
      <c r="D44" s="79"/>
      <c r="E44" s="35"/>
      <c r="F44" s="46">
        <v>179676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293</v>
      </c>
      <c r="C45" s="79"/>
      <c r="D45" s="79"/>
      <c r="E45" s="35"/>
      <c r="F45" s="46">
        <v>187488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292</v>
      </c>
      <c r="C46" s="79"/>
      <c r="D46" s="79"/>
      <c r="E46" s="35"/>
      <c r="F46" s="46">
        <v>195300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291</v>
      </c>
      <c r="C47" s="79"/>
      <c r="D47" s="79"/>
      <c r="E47" s="35"/>
      <c r="F47" s="46">
        <v>203112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290</v>
      </c>
      <c r="C48" s="79"/>
      <c r="D48" s="79"/>
      <c r="E48" s="35"/>
      <c r="F48" s="46">
        <v>210924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289</v>
      </c>
      <c r="C49" s="79"/>
      <c r="D49" s="79"/>
      <c r="E49" s="35"/>
      <c r="F49" s="46">
        <v>218736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288</v>
      </c>
      <c r="C50" s="79"/>
      <c r="D50" s="79"/>
      <c r="E50" s="35"/>
      <c r="F50" s="46">
        <v>226548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287</v>
      </c>
      <c r="C51" s="79"/>
      <c r="D51" s="79"/>
      <c r="E51" s="35"/>
      <c r="F51" s="46">
        <v>234360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206</v>
      </c>
      <c r="C52" s="79"/>
      <c r="D52" s="79"/>
      <c r="E52" s="35"/>
      <c r="F52" s="46">
        <v>9374.4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205</v>
      </c>
      <c r="C53" s="79"/>
      <c r="D53" s="79"/>
      <c r="E53" s="35"/>
      <c r="F53" s="46">
        <v>18748.8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204</v>
      </c>
      <c r="C54" s="79"/>
      <c r="D54" s="79"/>
      <c r="E54" s="35"/>
      <c r="F54" s="46">
        <v>28123.199999999997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203</v>
      </c>
      <c r="C55" s="79"/>
      <c r="D55" s="79"/>
      <c r="E55" s="35"/>
      <c r="F55" s="46">
        <v>37497.599999999999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202</v>
      </c>
      <c r="C56" s="79"/>
      <c r="D56" s="79"/>
      <c r="E56" s="35"/>
      <c r="F56" s="46">
        <v>46872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201</v>
      </c>
      <c r="C57" s="79"/>
      <c r="D57" s="79"/>
      <c r="E57" s="35"/>
      <c r="F57" s="46">
        <v>56246.399999999994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200</v>
      </c>
      <c r="C58" s="79"/>
      <c r="D58" s="79"/>
      <c r="E58" s="35"/>
      <c r="F58" s="46">
        <v>65620.799999999988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199</v>
      </c>
      <c r="C59" s="79"/>
      <c r="D59" s="79"/>
      <c r="E59" s="35"/>
      <c r="F59" s="46">
        <v>74995.199999999997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198</v>
      </c>
      <c r="C60" s="79"/>
      <c r="D60" s="79"/>
      <c r="E60" s="35"/>
      <c r="F60" s="46">
        <v>84369.600000000006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197</v>
      </c>
      <c r="C61" s="79"/>
      <c r="D61" s="79"/>
      <c r="E61" s="35"/>
      <c r="F61" s="46">
        <v>93744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196</v>
      </c>
      <c r="C62" s="79"/>
      <c r="D62" s="79"/>
      <c r="E62" s="35"/>
      <c r="F62" s="46">
        <v>103118.39999999999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195</v>
      </c>
      <c r="C63" s="79"/>
      <c r="D63" s="79"/>
      <c r="E63" s="35"/>
      <c r="F63" s="46">
        <v>112492.79999999999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194</v>
      </c>
      <c r="C64" s="79"/>
      <c r="D64" s="79"/>
      <c r="E64" s="35"/>
      <c r="F64" s="46">
        <v>121867.20000000001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193</v>
      </c>
      <c r="C65" s="79"/>
      <c r="D65" s="79"/>
      <c r="E65" s="35"/>
      <c r="F65" s="46">
        <v>131241.59999999998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192</v>
      </c>
      <c r="C66" s="79"/>
      <c r="D66" s="79"/>
      <c r="E66" s="35"/>
      <c r="F66" s="46">
        <v>140616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191</v>
      </c>
      <c r="C67" s="79"/>
      <c r="D67" s="79"/>
      <c r="E67" s="35"/>
      <c r="F67" s="46">
        <v>149990.39999999999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190</v>
      </c>
      <c r="C68" s="79"/>
      <c r="D68" s="79"/>
      <c r="E68" s="35"/>
      <c r="F68" s="46">
        <v>159364.79999999999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189</v>
      </c>
      <c r="C69" s="79"/>
      <c r="D69" s="79"/>
      <c r="E69" s="35"/>
      <c r="F69" s="46">
        <v>168739.20000000001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188</v>
      </c>
      <c r="C70" s="79"/>
      <c r="D70" s="79"/>
      <c r="E70" s="35"/>
      <c r="F70" s="46">
        <v>178113.59999999998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187</v>
      </c>
      <c r="C71" s="79"/>
      <c r="D71" s="79"/>
      <c r="E71" s="35"/>
      <c r="F71" s="46">
        <v>187488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286</v>
      </c>
      <c r="C72" s="79"/>
      <c r="D72" s="79"/>
      <c r="E72" s="35"/>
      <c r="F72" s="46">
        <v>196862.40000000002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285</v>
      </c>
      <c r="C73" s="79"/>
      <c r="D73" s="79"/>
      <c r="E73" s="35"/>
      <c r="F73" s="46">
        <v>206236.79999999999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284</v>
      </c>
      <c r="C74" s="79"/>
      <c r="D74" s="79"/>
      <c r="E74" s="35"/>
      <c r="F74" s="46">
        <v>215611.19999999998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283</v>
      </c>
      <c r="C75" s="79"/>
      <c r="D75" s="79"/>
      <c r="E75" s="35"/>
      <c r="F75" s="46">
        <v>224985.59999999998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282</v>
      </c>
      <c r="C76" s="79"/>
      <c r="D76" s="79"/>
      <c r="E76" s="35"/>
      <c r="F76" s="46">
        <v>234360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281</v>
      </c>
      <c r="C77" s="79"/>
      <c r="D77" s="79"/>
      <c r="E77" s="35"/>
      <c r="F77" s="46">
        <v>243734.40000000002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280</v>
      </c>
      <c r="C78" s="79"/>
      <c r="D78" s="79"/>
      <c r="E78" s="35"/>
      <c r="F78" s="46">
        <v>253108.8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279</v>
      </c>
      <c r="C79" s="79"/>
      <c r="D79" s="79"/>
      <c r="E79" s="35"/>
      <c r="F79" s="46">
        <v>262483.19999999995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278</v>
      </c>
      <c r="C80" s="79"/>
      <c r="D80" s="79"/>
      <c r="E80" s="35"/>
      <c r="F80" s="46">
        <v>271857.59999999998</v>
      </c>
      <c r="G80" s="45"/>
      <c r="H80" s="45"/>
      <c r="I80" s="45"/>
      <c r="J80" s="44"/>
    </row>
    <row r="81" spans="1:10" ht="36" customHeight="1" outlineLevel="1" thickBot="1" x14ac:dyDescent="0.25">
      <c r="A81" s="10"/>
      <c r="B81" s="65" t="s">
        <v>277</v>
      </c>
      <c r="C81" s="79"/>
      <c r="D81" s="79"/>
      <c r="E81" s="35"/>
      <c r="F81" s="46">
        <v>281232</v>
      </c>
      <c r="G81" s="45"/>
      <c r="H81" s="45"/>
      <c r="I81" s="45"/>
      <c r="J81" s="44"/>
    </row>
    <row r="82" spans="1:10" ht="36" customHeight="1" thickBot="1" x14ac:dyDescent="0.25">
      <c r="A82" s="10"/>
      <c r="B82" s="78" t="s">
        <v>186</v>
      </c>
      <c r="C82" s="77"/>
      <c r="D82" s="77"/>
      <c r="E82" s="76"/>
      <c r="F82" s="75" t="str">
        <f>"Цена от "&amp;MIN(F83:F104)&amp;" до "&amp;MAX(F83:F104)</f>
        <v>Цена от 11340 до 167958</v>
      </c>
      <c r="G82" s="74"/>
      <c r="H82" s="74"/>
      <c r="I82" s="74"/>
      <c r="J82" s="73"/>
    </row>
    <row r="83" spans="1:10" ht="36" customHeight="1" outlineLevel="1" x14ac:dyDescent="0.2">
      <c r="A83" s="10"/>
      <c r="B83" s="85" t="s">
        <v>185</v>
      </c>
      <c r="C83" s="84"/>
      <c r="D83" s="84"/>
      <c r="E83" s="83"/>
      <c r="F83" s="82">
        <v>11340</v>
      </c>
      <c r="G83" s="81"/>
      <c r="H83" s="81"/>
      <c r="I83" s="81"/>
      <c r="J83" s="80"/>
    </row>
    <row r="84" spans="1:10" ht="36" customHeight="1" outlineLevel="1" x14ac:dyDescent="0.2">
      <c r="A84" s="10"/>
      <c r="B84" s="65" t="s">
        <v>184</v>
      </c>
      <c r="C84" s="79"/>
      <c r="D84" s="79"/>
      <c r="E84" s="35"/>
      <c r="F84" s="46">
        <v>16992</v>
      </c>
      <c r="G84" s="45"/>
      <c r="H84" s="45"/>
      <c r="I84" s="45"/>
      <c r="J84" s="44"/>
    </row>
    <row r="85" spans="1:10" ht="36" customHeight="1" outlineLevel="1" x14ac:dyDescent="0.2">
      <c r="A85" s="10"/>
      <c r="B85" s="65" t="s">
        <v>183</v>
      </c>
      <c r="C85" s="79"/>
      <c r="D85" s="79"/>
      <c r="E85" s="35"/>
      <c r="F85" s="46">
        <v>19530</v>
      </c>
      <c r="G85" s="45"/>
      <c r="H85" s="45"/>
      <c r="I85" s="45"/>
      <c r="J85" s="44"/>
    </row>
    <row r="86" spans="1:10" ht="36" customHeight="1" outlineLevel="1" x14ac:dyDescent="0.2">
      <c r="A86" s="10"/>
      <c r="B86" s="65" t="s">
        <v>182</v>
      </c>
      <c r="C86" s="79"/>
      <c r="D86" s="79"/>
      <c r="E86" s="35"/>
      <c r="F86" s="46">
        <v>27342</v>
      </c>
      <c r="G86" s="45"/>
      <c r="H86" s="45"/>
      <c r="I86" s="45"/>
      <c r="J86" s="44"/>
    </row>
    <row r="87" spans="1:10" ht="36" customHeight="1" outlineLevel="1" x14ac:dyDescent="0.2">
      <c r="A87" s="10"/>
      <c r="B87" s="65" t="s">
        <v>181</v>
      </c>
      <c r="C87" s="79"/>
      <c r="D87" s="79"/>
      <c r="E87" s="35"/>
      <c r="F87" s="46">
        <v>35154</v>
      </c>
      <c r="G87" s="45"/>
      <c r="H87" s="45"/>
      <c r="I87" s="45"/>
      <c r="J87" s="44"/>
    </row>
    <row r="88" spans="1:10" ht="36" customHeight="1" outlineLevel="1" x14ac:dyDescent="0.2">
      <c r="A88" s="10"/>
      <c r="B88" s="65" t="s">
        <v>180</v>
      </c>
      <c r="C88" s="79"/>
      <c r="D88" s="79"/>
      <c r="E88" s="35"/>
      <c r="F88" s="46">
        <v>42966</v>
      </c>
      <c r="G88" s="45"/>
      <c r="H88" s="45"/>
      <c r="I88" s="45"/>
      <c r="J88" s="44"/>
    </row>
    <row r="89" spans="1:10" ht="36" customHeight="1" outlineLevel="1" x14ac:dyDescent="0.2">
      <c r="A89" s="10"/>
      <c r="B89" s="65" t="s">
        <v>179</v>
      </c>
      <c r="C89" s="79"/>
      <c r="D89" s="79"/>
      <c r="E89" s="35"/>
      <c r="F89" s="46">
        <v>50778</v>
      </c>
      <c r="G89" s="45"/>
      <c r="H89" s="45"/>
      <c r="I89" s="45"/>
      <c r="J89" s="44"/>
    </row>
    <row r="90" spans="1:10" ht="36" customHeight="1" outlineLevel="1" x14ac:dyDescent="0.2">
      <c r="A90" s="10"/>
      <c r="B90" s="65" t="s">
        <v>178</v>
      </c>
      <c r="C90" s="79"/>
      <c r="D90" s="79"/>
      <c r="E90" s="35"/>
      <c r="F90" s="46">
        <v>58590</v>
      </c>
      <c r="G90" s="45"/>
      <c r="H90" s="45"/>
      <c r="I90" s="45"/>
      <c r="J90" s="44"/>
    </row>
    <row r="91" spans="1:10" ht="36" customHeight="1" outlineLevel="1" x14ac:dyDescent="0.2">
      <c r="A91" s="10"/>
      <c r="B91" s="65" t="s">
        <v>177</v>
      </c>
      <c r="C91" s="79"/>
      <c r="D91" s="79"/>
      <c r="E91" s="35"/>
      <c r="F91" s="46">
        <v>66402</v>
      </c>
      <c r="G91" s="45"/>
      <c r="H91" s="45"/>
      <c r="I91" s="45"/>
      <c r="J91" s="44"/>
    </row>
    <row r="92" spans="1:10" ht="36" customHeight="1" outlineLevel="1" x14ac:dyDescent="0.2">
      <c r="A92" s="10"/>
      <c r="B92" s="65" t="s">
        <v>176</v>
      </c>
      <c r="C92" s="79"/>
      <c r="D92" s="79"/>
      <c r="E92" s="35"/>
      <c r="F92" s="46">
        <v>74214</v>
      </c>
      <c r="G92" s="45"/>
      <c r="H92" s="45"/>
      <c r="I92" s="45"/>
      <c r="J92" s="44"/>
    </row>
    <row r="93" spans="1:10" ht="36" customHeight="1" outlineLevel="1" x14ac:dyDescent="0.2">
      <c r="A93" s="10"/>
      <c r="B93" s="65" t="s">
        <v>175</v>
      </c>
      <c r="C93" s="79"/>
      <c r="D93" s="79"/>
      <c r="E93" s="35"/>
      <c r="F93" s="46">
        <v>82026</v>
      </c>
      <c r="G93" s="45"/>
      <c r="H93" s="45"/>
      <c r="I93" s="45"/>
      <c r="J93" s="44"/>
    </row>
    <row r="94" spans="1:10" ht="36" customHeight="1" outlineLevel="1" x14ac:dyDescent="0.2">
      <c r="A94" s="10"/>
      <c r="B94" s="65" t="s">
        <v>174</v>
      </c>
      <c r="C94" s="79"/>
      <c r="D94" s="79"/>
      <c r="E94" s="35"/>
      <c r="F94" s="46">
        <v>89838</v>
      </c>
      <c r="G94" s="45"/>
      <c r="H94" s="45"/>
      <c r="I94" s="45"/>
      <c r="J94" s="44"/>
    </row>
    <row r="95" spans="1:10" ht="36" customHeight="1" outlineLevel="1" x14ac:dyDescent="0.2">
      <c r="A95" s="10"/>
      <c r="B95" s="65" t="s">
        <v>173</v>
      </c>
      <c r="C95" s="79"/>
      <c r="D95" s="79"/>
      <c r="E95" s="35"/>
      <c r="F95" s="46">
        <v>97650</v>
      </c>
      <c r="G95" s="45"/>
      <c r="H95" s="45"/>
      <c r="I95" s="45"/>
      <c r="J95" s="44"/>
    </row>
    <row r="96" spans="1:10" ht="36" customHeight="1" outlineLevel="1" x14ac:dyDescent="0.2">
      <c r="A96" s="10"/>
      <c r="B96" s="65" t="s">
        <v>172</v>
      </c>
      <c r="C96" s="79"/>
      <c r="D96" s="79"/>
      <c r="E96" s="35"/>
      <c r="F96" s="46">
        <v>105462</v>
      </c>
      <c r="G96" s="45"/>
      <c r="H96" s="45"/>
      <c r="I96" s="45"/>
      <c r="J96" s="44"/>
    </row>
    <row r="97" spans="1:10" ht="36" customHeight="1" outlineLevel="1" x14ac:dyDescent="0.2">
      <c r="A97" s="10"/>
      <c r="B97" s="65" t="s">
        <v>171</v>
      </c>
      <c r="C97" s="79"/>
      <c r="D97" s="79"/>
      <c r="E97" s="35"/>
      <c r="F97" s="46">
        <v>113274</v>
      </c>
      <c r="G97" s="45"/>
      <c r="H97" s="45"/>
      <c r="I97" s="45"/>
      <c r="J97" s="44"/>
    </row>
    <row r="98" spans="1:10" ht="36" customHeight="1" outlineLevel="1" x14ac:dyDescent="0.2">
      <c r="A98" s="10"/>
      <c r="B98" s="65" t="s">
        <v>170</v>
      </c>
      <c r="C98" s="79"/>
      <c r="D98" s="79"/>
      <c r="E98" s="35"/>
      <c r="F98" s="46">
        <v>121086</v>
      </c>
      <c r="G98" s="45"/>
      <c r="H98" s="45"/>
      <c r="I98" s="45"/>
      <c r="J98" s="44"/>
    </row>
    <row r="99" spans="1:10" ht="36" customHeight="1" outlineLevel="1" x14ac:dyDescent="0.2">
      <c r="A99" s="10"/>
      <c r="B99" s="65" t="s">
        <v>169</v>
      </c>
      <c r="C99" s="79"/>
      <c r="D99" s="79"/>
      <c r="E99" s="35"/>
      <c r="F99" s="46">
        <v>128898</v>
      </c>
      <c r="G99" s="45"/>
      <c r="H99" s="45"/>
      <c r="I99" s="45"/>
      <c r="J99" s="44"/>
    </row>
    <row r="100" spans="1:10" ht="36" customHeight="1" outlineLevel="1" x14ac:dyDescent="0.2">
      <c r="A100" s="10"/>
      <c r="B100" s="65" t="s">
        <v>168</v>
      </c>
      <c r="C100" s="79"/>
      <c r="D100" s="79"/>
      <c r="E100" s="35"/>
      <c r="F100" s="46">
        <v>136710</v>
      </c>
      <c r="G100" s="45"/>
      <c r="H100" s="45"/>
      <c r="I100" s="45"/>
      <c r="J100" s="44"/>
    </row>
    <row r="101" spans="1:10" ht="36" customHeight="1" outlineLevel="1" x14ac:dyDescent="0.2">
      <c r="A101" s="10"/>
      <c r="B101" s="65" t="s">
        <v>167</v>
      </c>
      <c r="C101" s="79"/>
      <c r="D101" s="79"/>
      <c r="E101" s="35"/>
      <c r="F101" s="46">
        <v>144522</v>
      </c>
      <c r="G101" s="45"/>
      <c r="H101" s="45"/>
      <c r="I101" s="45"/>
      <c r="J101" s="44"/>
    </row>
    <row r="102" spans="1:10" ht="36" customHeight="1" outlineLevel="1" x14ac:dyDescent="0.2">
      <c r="A102" s="10"/>
      <c r="B102" s="65" t="s">
        <v>166</v>
      </c>
      <c r="C102" s="79"/>
      <c r="D102" s="79"/>
      <c r="E102" s="35"/>
      <c r="F102" s="46">
        <v>152334</v>
      </c>
      <c r="G102" s="45"/>
      <c r="H102" s="45"/>
      <c r="I102" s="45"/>
      <c r="J102" s="44"/>
    </row>
    <row r="103" spans="1:10" ht="36" customHeight="1" outlineLevel="1" x14ac:dyDescent="0.2">
      <c r="A103" s="10"/>
      <c r="B103" s="65" t="s">
        <v>165</v>
      </c>
      <c r="C103" s="79"/>
      <c r="D103" s="79"/>
      <c r="E103" s="35"/>
      <c r="F103" s="46">
        <v>160146</v>
      </c>
      <c r="G103" s="45"/>
      <c r="H103" s="45"/>
      <c r="I103" s="45"/>
      <c r="J103" s="44"/>
    </row>
    <row r="104" spans="1:10" ht="36" customHeight="1" outlineLevel="1" thickBot="1" x14ac:dyDescent="0.25">
      <c r="A104" s="10"/>
      <c r="B104" s="65" t="s">
        <v>164</v>
      </c>
      <c r="C104" s="79"/>
      <c r="D104" s="79"/>
      <c r="E104" s="35"/>
      <c r="F104" s="46">
        <v>167958</v>
      </c>
      <c r="G104" s="45"/>
      <c r="H104" s="45"/>
      <c r="I104" s="45"/>
      <c r="J104" s="44"/>
    </row>
    <row r="105" spans="1:10" ht="36" customHeight="1" thickBot="1" x14ac:dyDescent="0.25">
      <c r="A105" s="10"/>
      <c r="B105" s="78" t="s">
        <v>163</v>
      </c>
      <c r="C105" s="77"/>
      <c r="D105" s="77"/>
      <c r="E105" s="76"/>
      <c r="F105" s="75" t="str">
        <f>"Цена от "&amp;MIN(F106:F116)&amp;" до "&amp;MAX(F106:F116)</f>
        <v>Цена от 1440 до 10620</v>
      </c>
      <c r="G105" s="74"/>
      <c r="H105" s="74"/>
      <c r="I105" s="74"/>
      <c r="J105" s="73"/>
    </row>
    <row r="106" spans="1:10" ht="36" customHeight="1" x14ac:dyDescent="0.2">
      <c r="A106" s="10"/>
      <c r="B106" s="37" t="s">
        <v>162</v>
      </c>
      <c r="C106" s="36"/>
      <c r="D106" s="36"/>
      <c r="E106" s="35"/>
      <c r="F106" s="46">
        <v>4968</v>
      </c>
      <c r="G106" s="45"/>
      <c r="H106" s="45"/>
      <c r="I106" s="45"/>
      <c r="J106" s="44"/>
    </row>
    <row r="107" spans="1:10" ht="36" customHeight="1" x14ac:dyDescent="0.2">
      <c r="A107" s="10"/>
      <c r="B107" s="37" t="s">
        <v>161</v>
      </c>
      <c r="C107" s="36"/>
      <c r="D107" s="36"/>
      <c r="E107" s="35"/>
      <c r="F107" s="46">
        <v>6732</v>
      </c>
      <c r="G107" s="45"/>
      <c r="H107" s="45"/>
      <c r="I107" s="45"/>
      <c r="J107" s="44"/>
    </row>
    <row r="108" spans="1:10" ht="36" customHeight="1" x14ac:dyDescent="0.2">
      <c r="A108" s="10"/>
      <c r="B108" s="37" t="s">
        <v>267</v>
      </c>
      <c r="C108" s="36"/>
      <c r="D108" s="36"/>
      <c r="E108" s="35"/>
      <c r="F108" s="46">
        <v>2484</v>
      </c>
      <c r="G108" s="45"/>
      <c r="H108" s="45"/>
      <c r="I108" s="45"/>
      <c r="J108" s="44"/>
    </row>
    <row r="109" spans="1:10" ht="36" customHeight="1" x14ac:dyDescent="0.2">
      <c r="A109" s="10"/>
      <c r="B109" s="31" t="s">
        <v>159</v>
      </c>
      <c r="C109" s="30"/>
      <c r="D109" s="30"/>
      <c r="E109" s="29"/>
      <c r="F109" s="28">
        <v>6372</v>
      </c>
      <c r="G109" s="27"/>
      <c r="H109" s="27"/>
      <c r="I109" s="27"/>
      <c r="J109" s="26"/>
    </row>
    <row r="110" spans="1:10" ht="36" customHeight="1" x14ac:dyDescent="0.2">
      <c r="A110" s="10"/>
      <c r="B110" s="37" t="s">
        <v>158</v>
      </c>
      <c r="C110" s="36"/>
      <c r="D110" s="36"/>
      <c r="E110" s="35"/>
      <c r="F110" s="46">
        <v>2124</v>
      </c>
      <c r="G110" s="45"/>
      <c r="H110" s="45"/>
      <c r="I110" s="45"/>
      <c r="J110" s="44"/>
    </row>
    <row r="111" spans="1:10" ht="36" customHeight="1" x14ac:dyDescent="0.2">
      <c r="A111" s="10"/>
      <c r="B111" s="37" t="s">
        <v>157</v>
      </c>
      <c r="C111" s="36"/>
      <c r="D111" s="36"/>
      <c r="E111" s="35"/>
      <c r="F111" s="46">
        <v>5328</v>
      </c>
      <c r="G111" s="45"/>
      <c r="H111" s="45"/>
      <c r="I111" s="45"/>
      <c r="J111" s="44"/>
    </row>
    <row r="112" spans="1:10" ht="36" customHeight="1" x14ac:dyDescent="0.2">
      <c r="A112" s="10"/>
      <c r="B112" s="37" t="s">
        <v>156</v>
      </c>
      <c r="C112" s="36"/>
      <c r="D112" s="36"/>
      <c r="E112" s="35"/>
      <c r="F112" s="46">
        <v>1440</v>
      </c>
      <c r="G112" s="45"/>
      <c r="H112" s="45"/>
      <c r="I112" s="45"/>
      <c r="J112" s="44"/>
    </row>
    <row r="113" spans="1:10" ht="36" customHeight="1" x14ac:dyDescent="0.2">
      <c r="A113" s="10"/>
      <c r="B113" s="37" t="s">
        <v>155</v>
      </c>
      <c r="C113" s="36"/>
      <c r="D113" s="36"/>
      <c r="E113" s="35"/>
      <c r="F113" s="46">
        <v>1440</v>
      </c>
      <c r="G113" s="45"/>
      <c r="H113" s="45"/>
      <c r="I113" s="45"/>
      <c r="J113" s="44"/>
    </row>
    <row r="114" spans="1:10" ht="36" customHeight="1" x14ac:dyDescent="0.2">
      <c r="A114" s="10"/>
      <c r="B114" s="37" t="s">
        <v>154</v>
      </c>
      <c r="C114" s="36"/>
      <c r="D114" s="36"/>
      <c r="E114" s="35"/>
      <c r="F114" s="46">
        <v>2880</v>
      </c>
      <c r="G114" s="45"/>
      <c r="H114" s="45"/>
      <c r="I114" s="45"/>
      <c r="J114" s="44"/>
    </row>
    <row r="115" spans="1:10" ht="36" customHeight="1" x14ac:dyDescent="0.2">
      <c r="A115" s="10"/>
      <c r="B115" s="37" t="s">
        <v>153</v>
      </c>
      <c r="C115" s="36"/>
      <c r="D115" s="36"/>
      <c r="E115" s="35"/>
      <c r="F115" s="46">
        <v>4320</v>
      </c>
      <c r="G115" s="45"/>
      <c r="H115" s="45"/>
      <c r="I115" s="45"/>
      <c r="J115" s="44"/>
    </row>
    <row r="116" spans="1:10" ht="36" customHeight="1" thickBot="1" x14ac:dyDescent="0.25">
      <c r="A116" s="10"/>
      <c r="B116" s="37" t="s">
        <v>152</v>
      </c>
      <c r="C116" s="36"/>
      <c r="D116" s="36"/>
      <c r="E116" s="35"/>
      <c r="F116" s="46">
        <v>10620</v>
      </c>
      <c r="G116" s="45"/>
      <c r="H116" s="45"/>
      <c r="I116" s="45"/>
      <c r="J116" s="44"/>
    </row>
    <row r="117" spans="1:10" ht="54" customHeight="1" thickBot="1" x14ac:dyDescent="0.25">
      <c r="A117" s="10"/>
      <c r="B117" s="179" t="s">
        <v>266</v>
      </c>
      <c r="C117" s="178"/>
      <c r="D117" s="178"/>
      <c r="E117" s="177"/>
      <c r="F117" s="176" t="str">
        <f>"Цена от "&amp;MIN(F119,F122:J123,H124,F125:J137)&amp;" до "&amp;MAX(F119,F122:J123,H124,F125:J137)</f>
        <v>Цена от 2844 до 43329,6</v>
      </c>
      <c r="G117" s="175"/>
      <c r="H117" s="175"/>
      <c r="I117" s="175"/>
      <c r="J117" s="174"/>
    </row>
    <row r="118" spans="1:10" ht="24" thickBot="1" x14ac:dyDescent="0.25">
      <c r="A118" s="10"/>
      <c r="B118" s="25"/>
      <c r="C118" s="24"/>
      <c r="D118" s="24"/>
      <c r="E118" s="23"/>
      <c r="F118" s="22"/>
      <c r="G118" s="21"/>
      <c r="H118" s="21"/>
      <c r="I118" s="21"/>
      <c r="J118" s="20"/>
    </row>
    <row r="119" spans="1:10" ht="36" customHeight="1" x14ac:dyDescent="0.2">
      <c r="A119" s="10"/>
      <c r="B119" s="37" t="s">
        <v>150</v>
      </c>
      <c r="C119" s="36"/>
      <c r="D119" s="36"/>
      <c r="E119" s="35"/>
      <c r="F119" s="46">
        <v>7200</v>
      </c>
      <c r="G119" s="45"/>
      <c r="H119" s="45"/>
      <c r="I119" s="45"/>
      <c r="J119" s="44"/>
    </row>
    <row r="120" spans="1:10" ht="36" customHeight="1" thickBot="1" x14ac:dyDescent="0.25">
      <c r="A120" s="10"/>
      <c r="B120" s="58" t="s">
        <v>149</v>
      </c>
      <c r="C120" s="57"/>
      <c r="D120" s="57"/>
      <c r="E120" s="56"/>
      <c r="F120" s="55">
        <v>720</v>
      </c>
      <c r="G120" s="54"/>
      <c r="H120" s="54"/>
      <c r="I120" s="54"/>
      <c r="J120" s="53"/>
    </row>
    <row r="121" spans="1:10" ht="24" thickBot="1" x14ac:dyDescent="0.25">
      <c r="A121" s="10"/>
      <c r="B121" s="25"/>
      <c r="C121" s="24"/>
      <c r="D121" s="24"/>
      <c r="E121" s="23"/>
      <c r="F121" s="22"/>
      <c r="G121" s="21"/>
      <c r="H121" s="21"/>
      <c r="I121" s="21"/>
      <c r="J121" s="20"/>
    </row>
    <row r="122" spans="1:10" ht="36" customHeight="1" x14ac:dyDescent="0.2">
      <c r="A122" s="10" t="s">
        <v>133</v>
      </c>
      <c r="B122" s="31" t="s">
        <v>148</v>
      </c>
      <c r="C122" s="30"/>
      <c r="D122" s="30"/>
      <c r="E122" s="29"/>
      <c r="F122" s="28">
        <v>32940</v>
      </c>
      <c r="G122" s="27"/>
      <c r="H122" s="27"/>
      <c r="I122" s="27"/>
      <c r="J122" s="26"/>
    </row>
    <row r="123" spans="1:10" ht="36" customHeight="1" x14ac:dyDescent="0.2">
      <c r="A123" s="10" t="s">
        <v>133</v>
      </c>
      <c r="B123" s="65" t="s">
        <v>147</v>
      </c>
      <c r="C123" s="64"/>
      <c r="D123" s="64"/>
      <c r="E123" s="63"/>
      <c r="F123" s="46">
        <v>12060</v>
      </c>
      <c r="G123" s="45"/>
      <c r="H123" s="45"/>
      <c r="I123" s="45"/>
      <c r="J123" s="44"/>
    </row>
    <row r="124" spans="1:10" ht="36" customHeight="1" x14ac:dyDescent="0.2">
      <c r="A124" s="10" t="s">
        <v>133</v>
      </c>
      <c r="B124" s="37" t="s">
        <v>146</v>
      </c>
      <c r="C124" s="36"/>
      <c r="D124" s="36"/>
      <c r="E124" s="35"/>
      <c r="F124" s="173">
        <f>H124*1.2</f>
        <v>14472</v>
      </c>
      <c r="G124" s="172">
        <f>H124*1.1</f>
        <v>13266.000000000002</v>
      </c>
      <c r="H124" s="172">
        <v>12060</v>
      </c>
      <c r="I124" s="172">
        <f>H124*0.75</f>
        <v>9045</v>
      </c>
      <c r="J124" s="171">
        <f>H124*0.5</f>
        <v>6030</v>
      </c>
    </row>
    <row r="125" spans="1:10" ht="36" customHeight="1" x14ac:dyDescent="0.2">
      <c r="A125" s="10" t="s">
        <v>133</v>
      </c>
      <c r="B125" s="37" t="s">
        <v>145</v>
      </c>
      <c r="C125" s="36"/>
      <c r="D125" s="36"/>
      <c r="E125" s="35"/>
      <c r="F125" s="46">
        <v>15228</v>
      </c>
      <c r="G125" s="45"/>
      <c r="H125" s="45"/>
      <c r="I125" s="45"/>
      <c r="J125" s="44"/>
    </row>
    <row r="126" spans="1:10" ht="36" customHeight="1" x14ac:dyDescent="0.2">
      <c r="A126" s="10" t="s">
        <v>133</v>
      </c>
      <c r="B126" s="37" t="s">
        <v>144</v>
      </c>
      <c r="C126" s="36"/>
      <c r="D126" s="36"/>
      <c r="E126" s="35"/>
      <c r="F126" s="46">
        <v>7092</v>
      </c>
      <c r="G126" s="45"/>
      <c r="H126" s="45"/>
      <c r="I126" s="45"/>
      <c r="J126" s="44"/>
    </row>
    <row r="127" spans="1:10" ht="36" customHeight="1" x14ac:dyDescent="0.2">
      <c r="A127" s="10" t="s">
        <v>133</v>
      </c>
      <c r="B127" s="37" t="s">
        <v>143</v>
      </c>
      <c r="C127" s="36"/>
      <c r="D127" s="36"/>
      <c r="E127" s="35"/>
      <c r="F127" s="46">
        <v>6048</v>
      </c>
      <c r="G127" s="45"/>
      <c r="H127" s="45"/>
      <c r="I127" s="45"/>
      <c r="J127" s="44"/>
    </row>
    <row r="128" spans="1:10" ht="36" customHeight="1" x14ac:dyDescent="0.2">
      <c r="A128" s="10" t="s">
        <v>133</v>
      </c>
      <c r="B128" s="37" t="s">
        <v>142</v>
      </c>
      <c r="C128" s="36"/>
      <c r="D128" s="36"/>
      <c r="E128" s="35"/>
      <c r="F128" s="46">
        <v>36108</v>
      </c>
      <c r="G128" s="45"/>
      <c r="H128" s="45"/>
      <c r="I128" s="45"/>
      <c r="J128" s="44"/>
    </row>
    <row r="129" spans="1:10" ht="36" customHeight="1" x14ac:dyDescent="0.2">
      <c r="A129" s="10" t="s">
        <v>133</v>
      </c>
      <c r="B129" s="37" t="s">
        <v>141</v>
      </c>
      <c r="C129" s="36"/>
      <c r="D129" s="36"/>
      <c r="E129" s="35"/>
      <c r="F129" s="46">
        <v>43329.599999999999</v>
      </c>
      <c r="G129" s="45"/>
      <c r="H129" s="45"/>
      <c r="I129" s="45"/>
      <c r="J129" s="44"/>
    </row>
    <row r="130" spans="1:10" ht="36" customHeight="1" x14ac:dyDescent="0.2">
      <c r="A130" s="10" t="s">
        <v>133</v>
      </c>
      <c r="B130" s="37" t="s">
        <v>140</v>
      </c>
      <c r="C130" s="36"/>
      <c r="D130" s="36"/>
      <c r="E130" s="35"/>
      <c r="F130" s="46">
        <v>3564</v>
      </c>
      <c r="G130" s="45"/>
      <c r="H130" s="45"/>
      <c r="I130" s="45"/>
      <c r="J130" s="44"/>
    </row>
    <row r="131" spans="1:10" ht="36" customHeight="1" x14ac:dyDescent="0.2">
      <c r="A131" s="10" t="s">
        <v>133</v>
      </c>
      <c r="B131" s="37" t="s">
        <v>139</v>
      </c>
      <c r="C131" s="36"/>
      <c r="D131" s="36"/>
      <c r="E131" s="35"/>
      <c r="F131" s="46">
        <v>5688</v>
      </c>
      <c r="G131" s="45"/>
      <c r="H131" s="45"/>
      <c r="I131" s="45"/>
      <c r="J131" s="44"/>
    </row>
    <row r="132" spans="1:10" ht="36" customHeight="1" x14ac:dyDescent="0.2">
      <c r="A132" s="10" t="s">
        <v>133</v>
      </c>
      <c r="B132" s="37" t="s">
        <v>138</v>
      </c>
      <c r="C132" s="36"/>
      <c r="D132" s="36"/>
      <c r="E132" s="35"/>
      <c r="F132" s="46">
        <v>12060</v>
      </c>
      <c r="G132" s="45"/>
      <c r="H132" s="45"/>
      <c r="I132" s="45"/>
      <c r="J132" s="44"/>
    </row>
    <row r="133" spans="1:10" ht="36" customHeight="1" x14ac:dyDescent="0.2">
      <c r="A133" s="10" t="s">
        <v>133</v>
      </c>
      <c r="B133" s="31" t="s">
        <v>137</v>
      </c>
      <c r="C133" s="30"/>
      <c r="D133" s="30"/>
      <c r="E133" s="29"/>
      <c r="F133" s="46">
        <v>2844</v>
      </c>
      <c r="G133" s="45"/>
      <c r="H133" s="45"/>
      <c r="I133" s="45"/>
      <c r="J133" s="44"/>
    </row>
    <row r="134" spans="1:10" ht="36" customHeight="1" x14ac:dyDescent="0.2">
      <c r="A134" s="10"/>
      <c r="B134" s="65" t="s">
        <v>136</v>
      </c>
      <c r="C134" s="64"/>
      <c r="D134" s="64"/>
      <c r="E134" s="63"/>
      <c r="F134" s="46">
        <v>11340</v>
      </c>
      <c r="G134" s="45"/>
      <c r="H134" s="45"/>
      <c r="I134" s="45"/>
      <c r="J134" s="44"/>
    </row>
    <row r="135" spans="1:10" ht="36" customHeight="1" x14ac:dyDescent="0.2">
      <c r="A135" s="10"/>
      <c r="B135" s="65" t="s">
        <v>135</v>
      </c>
      <c r="C135" s="64"/>
      <c r="D135" s="64"/>
      <c r="E135" s="63"/>
      <c r="F135" s="46">
        <v>7452</v>
      </c>
      <c r="G135" s="45"/>
      <c r="H135" s="45"/>
      <c r="I135" s="45"/>
      <c r="J135" s="44"/>
    </row>
    <row r="136" spans="1:10" ht="36" customHeight="1" x14ac:dyDescent="0.2">
      <c r="A136" s="10" t="s">
        <v>133</v>
      </c>
      <c r="B136" s="65" t="s">
        <v>134</v>
      </c>
      <c r="C136" s="64"/>
      <c r="D136" s="64"/>
      <c r="E136" s="63"/>
      <c r="F136" s="46">
        <v>39672</v>
      </c>
      <c r="G136" s="45"/>
      <c r="H136" s="45"/>
      <c r="I136" s="45"/>
      <c r="J136" s="44"/>
    </row>
    <row r="137" spans="1:10" ht="36" customHeight="1" x14ac:dyDescent="0.2">
      <c r="A137" s="10" t="s">
        <v>133</v>
      </c>
      <c r="B137" s="37" t="s">
        <v>132</v>
      </c>
      <c r="C137" s="36"/>
      <c r="D137" s="36"/>
      <c r="E137" s="35"/>
      <c r="F137" s="46">
        <v>2844</v>
      </c>
      <c r="G137" s="45"/>
      <c r="H137" s="45"/>
      <c r="I137" s="45"/>
      <c r="J137" s="44"/>
    </row>
    <row r="138" spans="1:10" ht="36" customHeight="1" x14ac:dyDescent="0.2">
      <c r="A138" s="10" t="s">
        <v>103</v>
      </c>
      <c r="B138" s="37" t="s">
        <v>131</v>
      </c>
      <c r="C138" s="36"/>
      <c r="D138" s="36"/>
      <c r="E138" s="35"/>
      <c r="F138" s="46">
        <v>46800</v>
      </c>
      <c r="G138" s="45"/>
      <c r="H138" s="45"/>
      <c r="I138" s="45"/>
      <c r="J138" s="44"/>
    </row>
    <row r="139" spans="1:10" ht="36" customHeight="1" x14ac:dyDescent="0.2">
      <c r="A139" s="10" t="s">
        <v>103</v>
      </c>
      <c r="B139" s="37" t="s">
        <v>130</v>
      </c>
      <c r="C139" s="36"/>
      <c r="D139" s="36"/>
      <c r="E139" s="35"/>
      <c r="F139" s="46">
        <v>17280</v>
      </c>
      <c r="G139" s="45"/>
      <c r="H139" s="45"/>
      <c r="I139" s="45"/>
      <c r="J139" s="44"/>
    </row>
    <row r="140" spans="1:10" ht="36" customHeight="1" x14ac:dyDescent="0.2">
      <c r="A140" s="10" t="s">
        <v>103</v>
      </c>
      <c r="B140" s="37" t="s">
        <v>129</v>
      </c>
      <c r="C140" s="36"/>
      <c r="D140" s="36"/>
      <c r="E140" s="35"/>
      <c r="F140" s="173">
        <f>H140*1.2</f>
        <v>20736</v>
      </c>
      <c r="G140" s="172">
        <f>H140*1.1</f>
        <v>19008</v>
      </c>
      <c r="H140" s="172">
        <v>17280</v>
      </c>
      <c r="I140" s="172">
        <f>H140*0.75</f>
        <v>12960</v>
      </c>
      <c r="J140" s="171">
        <f>H140*0.5</f>
        <v>8640</v>
      </c>
    </row>
    <row r="141" spans="1:10" ht="36" customHeight="1" x14ac:dyDescent="0.2">
      <c r="A141" s="10" t="s">
        <v>103</v>
      </c>
      <c r="B141" s="37" t="s">
        <v>128</v>
      </c>
      <c r="C141" s="36"/>
      <c r="D141" s="36"/>
      <c r="E141" s="35"/>
      <c r="F141" s="46">
        <v>21600</v>
      </c>
      <c r="G141" s="45"/>
      <c r="H141" s="45"/>
      <c r="I141" s="45"/>
      <c r="J141" s="44"/>
    </row>
    <row r="142" spans="1:10" ht="36" customHeight="1" x14ac:dyDescent="0.2">
      <c r="A142" s="10" t="s">
        <v>103</v>
      </c>
      <c r="B142" s="37" t="s">
        <v>127</v>
      </c>
      <c r="C142" s="36"/>
      <c r="D142" s="36"/>
      <c r="E142" s="35"/>
      <c r="F142" s="46">
        <v>10080</v>
      </c>
      <c r="G142" s="45"/>
      <c r="H142" s="45"/>
      <c r="I142" s="45"/>
      <c r="J142" s="44"/>
    </row>
    <row r="143" spans="1:10" ht="36" customHeight="1" x14ac:dyDescent="0.2">
      <c r="A143" s="10" t="s">
        <v>103</v>
      </c>
      <c r="B143" s="37" t="s">
        <v>126</v>
      </c>
      <c r="C143" s="36"/>
      <c r="D143" s="36"/>
      <c r="E143" s="35"/>
      <c r="F143" s="46">
        <v>8640</v>
      </c>
      <c r="G143" s="45"/>
      <c r="H143" s="45"/>
      <c r="I143" s="45"/>
      <c r="J143" s="44"/>
    </row>
    <row r="144" spans="1:10" ht="36" customHeight="1" x14ac:dyDescent="0.2">
      <c r="A144" s="10" t="s">
        <v>103</v>
      </c>
      <c r="B144" s="37" t="s">
        <v>125</v>
      </c>
      <c r="C144" s="36"/>
      <c r="D144" s="36"/>
      <c r="E144" s="35"/>
      <c r="F144" s="46">
        <v>51120</v>
      </c>
      <c r="G144" s="45"/>
      <c r="H144" s="45"/>
      <c r="I144" s="45"/>
      <c r="J144" s="44"/>
    </row>
    <row r="145" spans="1:10" ht="36" customHeight="1" x14ac:dyDescent="0.2">
      <c r="A145" s="10" t="s">
        <v>103</v>
      </c>
      <c r="B145" s="58" t="s">
        <v>124</v>
      </c>
      <c r="C145" s="57"/>
      <c r="D145" s="57"/>
      <c r="E145" s="56"/>
      <c r="F145" s="55">
        <v>61344</v>
      </c>
      <c r="G145" s="54"/>
      <c r="H145" s="54"/>
      <c r="I145" s="54"/>
      <c r="J145" s="53"/>
    </row>
    <row r="146" spans="1:10" ht="36" customHeight="1" x14ac:dyDescent="0.2">
      <c r="A146" s="10" t="s">
        <v>103</v>
      </c>
      <c r="B146" s="37" t="s">
        <v>123</v>
      </c>
      <c r="C146" s="36"/>
      <c r="D146" s="36"/>
      <c r="E146" s="35"/>
      <c r="F146" s="46">
        <v>5040</v>
      </c>
      <c r="G146" s="45"/>
      <c r="H146" s="45"/>
      <c r="I146" s="45"/>
      <c r="J146" s="44"/>
    </row>
    <row r="147" spans="1:10" ht="36" customHeight="1" x14ac:dyDescent="0.2">
      <c r="A147" s="10" t="s">
        <v>103</v>
      </c>
      <c r="B147" s="37" t="s">
        <v>122</v>
      </c>
      <c r="C147" s="36"/>
      <c r="D147" s="36"/>
      <c r="E147" s="35"/>
      <c r="F147" s="46">
        <v>8640</v>
      </c>
      <c r="G147" s="45"/>
      <c r="H147" s="45"/>
      <c r="I147" s="45"/>
      <c r="J147" s="44"/>
    </row>
    <row r="148" spans="1:10" ht="36" customHeight="1" x14ac:dyDescent="0.2">
      <c r="A148" s="10" t="s">
        <v>103</v>
      </c>
      <c r="B148" s="37" t="s">
        <v>121</v>
      </c>
      <c r="C148" s="36"/>
      <c r="D148" s="36"/>
      <c r="E148" s="35"/>
      <c r="F148" s="46">
        <v>17280</v>
      </c>
      <c r="G148" s="45"/>
      <c r="H148" s="45"/>
      <c r="I148" s="45"/>
      <c r="J148" s="44"/>
    </row>
    <row r="149" spans="1:10" ht="36" customHeight="1" x14ac:dyDescent="0.2">
      <c r="A149" s="10" t="s">
        <v>103</v>
      </c>
      <c r="B149" s="37" t="s">
        <v>120</v>
      </c>
      <c r="C149" s="36"/>
      <c r="D149" s="36"/>
      <c r="E149" s="35"/>
      <c r="F149" s="46">
        <v>4320</v>
      </c>
      <c r="G149" s="45"/>
      <c r="H149" s="45"/>
      <c r="I149" s="45"/>
      <c r="J149" s="44"/>
    </row>
    <row r="150" spans="1:10" ht="36" customHeight="1" x14ac:dyDescent="0.2">
      <c r="A150" s="10" t="s">
        <v>103</v>
      </c>
      <c r="B150" s="37" t="s">
        <v>119</v>
      </c>
      <c r="C150" s="36"/>
      <c r="D150" s="36"/>
      <c r="E150" s="35"/>
      <c r="F150" s="46">
        <v>56160</v>
      </c>
      <c r="G150" s="45"/>
      <c r="H150" s="45"/>
      <c r="I150" s="45"/>
      <c r="J150" s="44"/>
    </row>
    <row r="151" spans="1:10" ht="36" customHeight="1" thickBot="1" x14ac:dyDescent="0.25">
      <c r="A151" s="10" t="s">
        <v>103</v>
      </c>
      <c r="B151" s="37" t="s">
        <v>118</v>
      </c>
      <c r="C151" s="36"/>
      <c r="D151" s="36"/>
      <c r="E151" s="35"/>
      <c r="F151" s="46">
        <v>4320</v>
      </c>
      <c r="G151" s="45"/>
      <c r="H151" s="45"/>
      <c r="I151" s="45"/>
      <c r="J151" s="44"/>
    </row>
    <row r="152" spans="1:10" ht="54" customHeight="1" thickBot="1" x14ac:dyDescent="0.25">
      <c r="A152" s="10"/>
      <c r="B152" s="52" t="s">
        <v>117</v>
      </c>
      <c r="C152" s="51"/>
      <c r="D152" s="51"/>
      <c r="E152" s="50"/>
      <c r="F152" s="49"/>
      <c r="G152" s="48"/>
      <c r="H152" s="48"/>
      <c r="I152" s="48"/>
      <c r="J152" s="47"/>
    </row>
    <row r="153" spans="1:10" ht="36" customHeight="1" x14ac:dyDescent="0.2">
      <c r="A153" s="10"/>
      <c r="B153" s="31" t="s">
        <v>116</v>
      </c>
      <c r="C153" s="30"/>
      <c r="D153" s="30"/>
      <c r="E153" s="29"/>
      <c r="F153" s="28">
        <v>12060</v>
      </c>
      <c r="G153" s="27"/>
      <c r="H153" s="27"/>
      <c r="I153" s="27"/>
      <c r="J153" s="26"/>
    </row>
    <row r="154" spans="1:10" ht="36" customHeight="1" x14ac:dyDescent="0.2">
      <c r="A154" s="10"/>
      <c r="B154" s="37" t="s">
        <v>115</v>
      </c>
      <c r="C154" s="36"/>
      <c r="D154" s="36"/>
      <c r="E154" s="35"/>
      <c r="F154" s="46">
        <v>24120</v>
      </c>
      <c r="G154" s="45"/>
      <c r="H154" s="45"/>
      <c r="I154" s="45"/>
      <c r="J154" s="44"/>
    </row>
    <row r="155" spans="1:10" ht="36" customHeight="1" x14ac:dyDescent="0.2">
      <c r="A155" s="10"/>
      <c r="B155" s="37" t="s">
        <v>114</v>
      </c>
      <c r="C155" s="36"/>
      <c r="D155" s="36"/>
      <c r="E155" s="35"/>
      <c r="F155" s="46">
        <v>30096</v>
      </c>
      <c r="G155" s="45"/>
      <c r="H155" s="45"/>
      <c r="I155" s="45"/>
      <c r="J155" s="44"/>
    </row>
    <row r="156" spans="1:10" ht="36" customHeight="1" x14ac:dyDescent="0.2">
      <c r="A156" s="10"/>
      <c r="B156" s="37" t="s">
        <v>113</v>
      </c>
      <c r="C156" s="36"/>
      <c r="D156" s="36"/>
      <c r="E156" s="35"/>
      <c r="F156" s="46">
        <v>360</v>
      </c>
      <c r="G156" s="45"/>
      <c r="H156" s="45"/>
      <c r="I156" s="45"/>
      <c r="J156" s="44"/>
    </row>
    <row r="157" spans="1:10" ht="36" customHeight="1" x14ac:dyDescent="0.2">
      <c r="A157" s="10"/>
      <c r="B157" s="37" t="s">
        <v>112</v>
      </c>
      <c r="C157" s="36"/>
      <c r="D157" s="36"/>
      <c r="E157" s="35"/>
      <c r="F157" s="46">
        <v>18072</v>
      </c>
      <c r="G157" s="45"/>
      <c r="H157" s="45"/>
      <c r="I157" s="45"/>
      <c r="J157" s="44"/>
    </row>
    <row r="158" spans="1:10" ht="36" customHeight="1" x14ac:dyDescent="0.2">
      <c r="A158" s="10"/>
      <c r="B158" s="37" t="s">
        <v>111</v>
      </c>
      <c r="C158" s="36"/>
      <c r="D158" s="36"/>
      <c r="E158" s="35"/>
      <c r="F158" s="46">
        <v>36108</v>
      </c>
      <c r="G158" s="45"/>
      <c r="H158" s="45"/>
      <c r="I158" s="45"/>
      <c r="J158" s="44"/>
    </row>
    <row r="159" spans="1:10" ht="36" customHeight="1" x14ac:dyDescent="0.2">
      <c r="A159" s="10"/>
      <c r="B159" s="37" t="s">
        <v>110</v>
      </c>
      <c r="C159" s="36"/>
      <c r="D159" s="36"/>
      <c r="E159" s="35"/>
      <c r="F159" s="46">
        <v>45360</v>
      </c>
      <c r="G159" s="45"/>
      <c r="H159" s="45"/>
      <c r="I159" s="45"/>
      <c r="J159" s="44"/>
    </row>
    <row r="160" spans="1:10" ht="36" customHeight="1" thickBot="1" x14ac:dyDescent="0.25">
      <c r="A160" s="10"/>
      <c r="B160" s="43" t="s">
        <v>109</v>
      </c>
      <c r="C160" s="42"/>
      <c r="D160" s="42"/>
      <c r="E160" s="41"/>
      <c r="F160" s="34">
        <v>720</v>
      </c>
      <c r="G160" s="33"/>
      <c r="H160" s="33"/>
      <c r="I160" s="33"/>
      <c r="J160" s="32"/>
    </row>
    <row r="161" spans="1:10" ht="24" thickBot="1" x14ac:dyDescent="0.25">
      <c r="A161" s="10"/>
      <c r="B161" s="25"/>
      <c r="C161" s="24"/>
      <c r="D161" s="24"/>
      <c r="E161" s="23"/>
      <c r="F161" s="22"/>
      <c r="G161" s="21"/>
      <c r="H161" s="21"/>
      <c r="I161" s="21"/>
      <c r="J161" s="20"/>
    </row>
    <row r="162" spans="1:10" ht="36" customHeight="1" thickBot="1" x14ac:dyDescent="0.25">
      <c r="A162" s="10"/>
      <c r="B162" s="31" t="s">
        <v>106</v>
      </c>
      <c r="C162" s="30"/>
      <c r="D162" s="30"/>
      <c r="E162" s="29"/>
      <c r="F162" s="28"/>
      <c r="G162" s="27"/>
      <c r="H162" s="27"/>
      <c r="I162" s="27"/>
      <c r="J162" s="26"/>
    </row>
    <row r="163" spans="1:10" ht="24" thickBot="1" x14ac:dyDescent="0.25">
      <c r="A163" s="10"/>
      <c r="B163" s="25"/>
      <c r="C163" s="24"/>
      <c r="D163" s="24"/>
      <c r="E163" s="23"/>
      <c r="F163" s="22"/>
      <c r="G163" s="21"/>
      <c r="H163" s="21"/>
      <c r="I163" s="21"/>
      <c r="J163" s="20"/>
    </row>
    <row r="164" spans="1:10" ht="23.25" x14ac:dyDescent="0.2">
      <c r="A164" s="10"/>
      <c r="B164" s="19"/>
      <c r="C164" s="18"/>
      <c r="D164" s="18"/>
      <c r="E164" s="18"/>
      <c r="F164" s="17"/>
      <c r="G164" s="17"/>
      <c r="H164" s="17"/>
      <c r="I164" s="17"/>
      <c r="J164" s="17"/>
    </row>
    <row r="165" spans="1:10" ht="56.25" customHeight="1" x14ac:dyDescent="0.2">
      <c r="A165" s="10"/>
      <c r="B165" s="16" t="s">
        <v>276</v>
      </c>
      <c r="C165" s="16"/>
      <c r="D165" s="16"/>
      <c r="E165" s="16"/>
      <c r="F165" s="16"/>
      <c r="G165" s="16"/>
      <c r="H165" s="16"/>
      <c r="I165" s="16"/>
      <c r="J165" s="16"/>
    </row>
    <row r="166" spans="1:10" ht="41.25" customHeight="1" x14ac:dyDescent="0.2">
      <c r="A166" s="10"/>
      <c r="B166" s="16" t="s">
        <v>104</v>
      </c>
      <c r="C166" s="16"/>
      <c r="D166" s="16"/>
      <c r="E166" s="16"/>
      <c r="F166" s="16"/>
      <c r="G166" s="16"/>
      <c r="H166" s="16"/>
      <c r="I166" s="16"/>
      <c r="J166" s="16"/>
    </row>
    <row r="167" spans="1:10" ht="21" x14ac:dyDescent="0.2">
      <c r="A167" s="10" t="s">
        <v>103</v>
      </c>
      <c r="B167" s="14" t="s">
        <v>368</v>
      </c>
      <c r="C167" s="14"/>
      <c r="D167" s="14"/>
      <c r="E167" s="14"/>
      <c r="F167" s="14"/>
      <c r="G167" s="14"/>
      <c r="H167" s="14"/>
      <c r="I167" s="14"/>
      <c r="J167" s="14"/>
    </row>
    <row r="168" spans="1:10" ht="21" x14ac:dyDescent="0.2">
      <c r="A168" s="10"/>
      <c r="B168" s="14" t="s">
        <v>311</v>
      </c>
      <c r="C168" s="14"/>
      <c r="D168" s="14"/>
      <c r="E168" s="14"/>
      <c r="F168" s="14"/>
      <c r="G168" s="14"/>
      <c r="H168" s="14"/>
      <c r="I168" s="14"/>
      <c r="J168" s="14"/>
    </row>
    <row r="169" spans="1:10" ht="42" customHeight="1" x14ac:dyDescent="0.2">
      <c r="A169" s="10"/>
      <c r="B169" s="12" t="s">
        <v>100</v>
      </c>
      <c r="C169" s="12"/>
      <c r="D169" s="12"/>
      <c r="E169" s="12"/>
      <c r="F169" s="12"/>
      <c r="G169" s="12"/>
      <c r="H169" s="12"/>
      <c r="I169" s="12"/>
      <c r="J169" s="12"/>
    </row>
    <row r="170" spans="1:10" ht="21" x14ac:dyDescent="0.2">
      <c r="A170" s="10"/>
    </row>
  </sheetData>
  <sheetProtection selectLockedCells="1" selectUnlockedCells="1"/>
  <mergeCells count="320">
    <mergeCell ref="F15:J15"/>
    <mergeCell ref="B10:E10"/>
    <mergeCell ref="B11:E11"/>
    <mergeCell ref="F12:J12"/>
    <mergeCell ref="B6:E6"/>
    <mergeCell ref="B7:E7"/>
    <mergeCell ref="F7:J7"/>
    <mergeCell ref="B8:E8"/>
    <mergeCell ref="B9:E9"/>
    <mergeCell ref="B14:E14"/>
    <mergeCell ref="B1:J1"/>
    <mergeCell ref="F2:J2"/>
    <mergeCell ref="B3:E3"/>
    <mergeCell ref="B4:J4"/>
    <mergeCell ref="B5:E5"/>
    <mergeCell ref="F5:J5"/>
    <mergeCell ref="B165:J165"/>
    <mergeCell ref="B166:J166"/>
    <mergeCell ref="B167:J167"/>
    <mergeCell ref="B168:J168"/>
    <mergeCell ref="B169:J169"/>
    <mergeCell ref="B155:E155"/>
    <mergeCell ref="F155:J155"/>
    <mergeCell ref="B13:E13"/>
    <mergeCell ref="B12:E12"/>
    <mergeCell ref="B18:E18"/>
    <mergeCell ref="B19:E19"/>
    <mergeCell ref="F13:J13"/>
    <mergeCell ref="F14:J14"/>
    <mergeCell ref="F16:J16"/>
    <mergeCell ref="F18:J18"/>
    <mergeCell ref="F19:J19"/>
    <mergeCell ref="B15:E15"/>
    <mergeCell ref="B16:E16"/>
    <mergeCell ref="B17:E17"/>
    <mergeCell ref="F17:J17"/>
    <mergeCell ref="B26:E26"/>
    <mergeCell ref="F26:J26"/>
    <mergeCell ref="F23:J23"/>
    <mergeCell ref="F24:J24"/>
    <mergeCell ref="F28:J28"/>
    <mergeCell ref="F29:J29"/>
    <mergeCell ref="B20:E20"/>
    <mergeCell ref="F20:J20"/>
    <mergeCell ref="B21:E21"/>
    <mergeCell ref="F21:J21"/>
    <mergeCell ref="B27:E27"/>
    <mergeCell ref="F27:J27"/>
    <mergeCell ref="B28:E28"/>
    <mergeCell ref="B29:E29"/>
    <mergeCell ref="B22:E22"/>
    <mergeCell ref="F22:J22"/>
    <mergeCell ref="B23:E23"/>
    <mergeCell ref="B24:E24"/>
    <mergeCell ref="B25:E25"/>
    <mergeCell ref="F25:J25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F72:J72"/>
    <mergeCell ref="F73:J73"/>
    <mergeCell ref="B67:E67"/>
    <mergeCell ref="F67:J67"/>
    <mergeCell ref="B68:E68"/>
    <mergeCell ref="F68:J68"/>
    <mergeCell ref="B69:E69"/>
    <mergeCell ref="F69:J69"/>
    <mergeCell ref="B76:E76"/>
    <mergeCell ref="B77:E77"/>
    <mergeCell ref="B78:E78"/>
    <mergeCell ref="B79:E79"/>
    <mergeCell ref="B80:E80"/>
    <mergeCell ref="B81:E81"/>
    <mergeCell ref="B70:E70"/>
    <mergeCell ref="F70:J70"/>
    <mergeCell ref="B71:E71"/>
    <mergeCell ref="F71:J71"/>
    <mergeCell ref="B82:E82"/>
    <mergeCell ref="F82:J82"/>
    <mergeCell ref="B72:E72"/>
    <mergeCell ref="B73:E73"/>
    <mergeCell ref="B74:E74"/>
    <mergeCell ref="B75:E75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98:E98"/>
    <mergeCell ref="F98:J98"/>
    <mergeCell ref="B99:E99"/>
    <mergeCell ref="F99:J99"/>
    <mergeCell ref="B100:E100"/>
    <mergeCell ref="F100:J100"/>
    <mergeCell ref="B101:E101"/>
    <mergeCell ref="F101:J101"/>
    <mergeCell ref="B102:E102"/>
    <mergeCell ref="F102:J102"/>
    <mergeCell ref="B103:E103"/>
    <mergeCell ref="F103:J103"/>
    <mergeCell ref="B104:E104"/>
    <mergeCell ref="F104:J104"/>
    <mergeCell ref="B105:E105"/>
    <mergeCell ref="F105:J105"/>
    <mergeCell ref="B106:E106"/>
    <mergeCell ref="F106:J106"/>
    <mergeCell ref="B107:E107"/>
    <mergeCell ref="F107:J107"/>
    <mergeCell ref="B108:E108"/>
    <mergeCell ref="F108:J108"/>
    <mergeCell ref="B109:E109"/>
    <mergeCell ref="F109:J109"/>
    <mergeCell ref="B110:E110"/>
    <mergeCell ref="F110:J110"/>
    <mergeCell ref="B111:E111"/>
    <mergeCell ref="F111:J111"/>
    <mergeCell ref="B112:E112"/>
    <mergeCell ref="F112:J112"/>
    <mergeCell ref="B113:E113"/>
    <mergeCell ref="F113:J113"/>
    <mergeCell ref="B114:E114"/>
    <mergeCell ref="F114:J114"/>
    <mergeCell ref="B115:E115"/>
    <mergeCell ref="F115:J115"/>
    <mergeCell ref="B116:E116"/>
    <mergeCell ref="F116:J116"/>
    <mergeCell ref="B117:E117"/>
    <mergeCell ref="F117:J117"/>
    <mergeCell ref="B118:E118"/>
    <mergeCell ref="F118:J118"/>
    <mergeCell ref="B121:E121"/>
    <mergeCell ref="F121:J121"/>
    <mergeCell ref="B122:E122"/>
    <mergeCell ref="F122:J122"/>
    <mergeCell ref="B119:E119"/>
    <mergeCell ref="F119:J119"/>
    <mergeCell ref="B120:E120"/>
    <mergeCell ref="F120:J120"/>
    <mergeCell ref="B135:E135"/>
    <mergeCell ref="F135:J135"/>
    <mergeCell ref="B123:E123"/>
    <mergeCell ref="F123:J123"/>
    <mergeCell ref="B124:E124"/>
    <mergeCell ref="B125:E125"/>
    <mergeCell ref="F125:J125"/>
    <mergeCell ref="F127:J127"/>
    <mergeCell ref="F132:J132"/>
    <mergeCell ref="B131:E131"/>
    <mergeCell ref="F131:J131"/>
    <mergeCell ref="B133:E133"/>
    <mergeCell ref="F133:J133"/>
    <mergeCell ref="B134:E134"/>
    <mergeCell ref="F134:J134"/>
    <mergeCell ref="B126:E126"/>
    <mergeCell ref="F126:J126"/>
    <mergeCell ref="B127:E127"/>
    <mergeCell ref="B128:E128"/>
    <mergeCell ref="F128:J128"/>
    <mergeCell ref="B132:E132"/>
    <mergeCell ref="B129:E129"/>
    <mergeCell ref="F129:J129"/>
    <mergeCell ref="B130:E130"/>
    <mergeCell ref="F130:J130"/>
    <mergeCell ref="B158:E158"/>
    <mergeCell ref="F158:J158"/>
    <mergeCell ref="B152:E152"/>
    <mergeCell ref="F152:J152"/>
    <mergeCell ref="B146:E146"/>
    <mergeCell ref="B141:E141"/>
    <mergeCell ref="F141:J141"/>
    <mergeCell ref="B142:E142"/>
    <mergeCell ref="F142:J142"/>
    <mergeCell ref="F144:J144"/>
    <mergeCell ref="F145:J145"/>
    <mergeCell ref="F147:J147"/>
    <mergeCell ref="F148:J148"/>
    <mergeCell ref="F146:J146"/>
    <mergeCell ref="B149:E149"/>
    <mergeCell ref="F149:J149"/>
    <mergeCell ref="F153:J153"/>
    <mergeCell ref="F143:J143"/>
    <mergeCell ref="B143:E143"/>
    <mergeCell ref="B150:E150"/>
    <mergeCell ref="F150:J150"/>
    <mergeCell ref="B151:E151"/>
    <mergeCell ref="F151:J151"/>
    <mergeCell ref="B145:E145"/>
    <mergeCell ref="B147:E147"/>
    <mergeCell ref="B144:E144"/>
    <mergeCell ref="B136:E136"/>
    <mergeCell ref="F136:J136"/>
    <mergeCell ref="B140:E140"/>
    <mergeCell ref="B138:E138"/>
    <mergeCell ref="B139:E139"/>
    <mergeCell ref="F137:J137"/>
    <mergeCell ref="F138:J138"/>
    <mergeCell ref="F139:J139"/>
    <mergeCell ref="B137:E137"/>
    <mergeCell ref="B148:E148"/>
    <mergeCell ref="B159:E159"/>
    <mergeCell ref="F159:J159"/>
    <mergeCell ref="F163:J163"/>
    <mergeCell ref="B161:E161"/>
    <mergeCell ref="F161:J161"/>
    <mergeCell ref="B162:E162"/>
    <mergeCell ref="F162:J162"/>
    <mergeCell ref="B163:E163"/>
    <mergeCell ref="B153:E153"/>
    <mergeCell ref="F50:J50"/>
    <mergeCell ref="F51:J51"/>
    <mergeCell ref="B160:E160"/>
    <mergeCell ref="F160:J160"/>
    <mergeCell ref="B154:E154"/>
    <mergeCell ref="F154:J154"/>
    <mergeCell ref="B156:E156"/>
    <mergeCell ref="F156:J156"/>
    <mergeCell ref="B157:E157"/>
    <mergeCell ref="F157:J157"/>
    <mergeCell ref="F80:J80"/>
    <mergeCell ref="F81:J81"/>
    <mergeCell ref="F42:J42"/>
    <mergeCell ref="F43:J43"/>
    <mergeCell ref="F44:J44"/>
    <mergeCell ref="F45:J45"/>
    <mergeCell ref="F46:J46"/>
    <mergeCell ref="F47:J47"/>
    <mergeCell ref="F48:J48"/>
    <mergeCell ref="F49:J49"/>
    <mergeCell ref="F74:J74"/>
    <mergeCell ref="F75:J75"/>
    <mergeCell ref="F76:J76"/>
    <mergeCell ref="F77:J77"/>
    <mergeCell ref="F78:J78"/>
    <mergeCell ref="F79:J79"/>
    <mergeCell ref="B51:E5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87"/>
  <sheetViews>
    <sheetView view="pageBreakPreview" topLeftCell="B1" zoomScale="65" zoomScaleNormal="60" zoomScaleSheetLayoutView="65" workbookViewId="0">
      <pane ySplit="4" topLeftCell="A113" activePane="bottomLeft" state="frozen"/>
      <selection activeCell="B20" sqref="B20:E20"/>
      <selection pane="bottomLeft" activeCell="B20" sqref="B20:E20"/>
    </sheetView>
  </sheetViews>
  <sheetFormatPr defaultRowHeight="15.75" outlineLevelRow="1" x14ac:dyDescent="0.2"/>
  <cols>
    <col min="1" max="1" width="40.28515625" style="319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46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66096</v>
      </c>
      <c r="G8" s="98">
        <f>H8*1.1</f>
        <v>60588.000000000007</v>
      </c>
      <c r="H8" s="98">
        <v>55080</v>
      </c>
      <c r="I8" s="98">
        <f>H8*0.75</f>
        <v>41310</v>
      </c>
      <c r="J8" s="98">
        <f>H8*0.5</f>
        <v>27540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93312</v>
      </c>
      <c r="G9" s="96">
        <f>H9*1.1</f>
        <v>85536</v>
      </c>
      <c r="H9" s="96">
        <v>77760</v>
      </c>
      <c r="I9" s="96">
        <f>H9*0.75</f>
        <v>58320</v>
      </c>
      <c r="J9" s="96">
        <f>H9*0.5</f>
        <v>38880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87048</v>
      </c>
      <c r="G10" s="96">
        <f>H10*1.1</f>
        <v>79794</v>
      </c>
      <c r="H10" s="96">
        <v>72540</v>
      </c>
      <c r="I10" s="96">
        <f>H10*0.75</f>
        <v>54405</v>
      </c>
      <c r="J10" s="96">
        <f>H10*0.5</f>
        <v>36270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122688</v>
      </c>
      <c r="G11" s="94">
        <f>H11*1.1</f>
        <v>112464.00000000001</v>
      </c>
      <c r="H11" s="94">
        <v>102240</v>
      </c>
      <c r="I11" s="94">
        <f>H11*0.75</f>
        <v>76680</v>
      </c>
      <c r="J11" s="94">
        <f>H11*0.5</f>
        <v>51120</v>
      </c>
    </row>
    <row r="12" spans="1:10" ht="24" customHeight="1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/>
      <c r="B13" s="189" t="s">
        <v>382</v>
      </c>
      <c r="C13" s="188"/>
      <c r="D13" s="188"/>
      <c r="E13" s="187"/>
      <c r="F13" s="98">
        <f>H13*1.2</f>
        <v>81216</v>
      </c>
      <c r="G13" s="98">
        <f>H13*1.1</f>
        <v>74448</v>
      </c>
      <c r="H13" s="98">
        <v>67680</v>
      </c>
      <c r="I13" s="98">
        <f>H13*0.75</f>
        <v>50760</v>
      </c>
      <c r="J13" s="98">
        <f>H13*0.5</f>
        <v>33840</v>
      </c>
    </row>
    <row r="14" spans="1:10" ht="24" customHeight="1" thickBot="1" x14ac:dyDescent="0.25">
      <c r="A14" s="10"/>
      <c r="B14" s="337"/>
      <c r="C14" s="336"/>
      <c r="D14" s="336"/>
      <c r="E14" s="335"/>
      <c r="F14" s="334"/>
      <c r="G14" s="333"/>
      <c r="H14" s="333"/>
      <c r="I14" s="333"/>
      <c r="J14" s="332"/>
    </row>
    <row r="15" spans="1:10" ht="36" customHeight="1" x14ac:dyDescent="0.2">
      <c r="A15" s="10" t="s">
        <v>133</v>
      </c>
      <c r="B15" s="189" t="s">
        <v>233</v>
      </c>
      <c r="C15" s="188"/>
      <c r="D15" s="188"/>
      <c r="E15" s="187"/>
      <c r="F15" s="183">
        <v>14940</v>
      </c>
      <c r="G15" s="182"/>
      <c r="H15" s="182"/>
      <c r="I15" s="182"/>
      <c r="J15" s="181"/>
    </row>
    <row r="16" spans="1:10" ht="36" customHeight="1" thickBot="1" x14ac:dyDescent="0.25">
      <c r="A16" s="10" t="s">
        <v>103</v>
      </c>
      <c r="B16" s="186" t="s">
        <v>232</v>
      </c>
      <c r="C16" s="185"/>
      <c r="D16" s="185"/>
      <c r="E16" s="184"/>
      <c r="F16" s="180">
        <v>21600</v>
      </c>
      <c r="G16" s="122"/>
      <c r="H16" s="122"/>
      <c r="I16" s="122"/>
      <c r="J16" s="121"/>
    </row>
    <row r="17" spans="1:10" ht="24" customHeight="1" thickBot="1" x14ac:dyDescent="0.25">
      <c r="A17" s="10"/>
      <c r="B17" s="25"/>
      <c r="C17" s="93"/>
      <c r="D17" s="93"/>
      <c r="E17" s="92"/>
      <c r="F17" s="206"/>
      <c r="G17" s="205"/>
      <c r="H17" s="205"/>
      <c r="I17" s="205"/>
      <c r="J17" s="204"/>
    </row>
    <row r="18" spans="1:10" ht="36" customHeight="1" x14ac:dyDescent="0.2">
      <c r="A18" s="10" t="s">
        <v>133</v>
      </c>
      <c r="B18" s="65" t="s">
        <v>231</v>
      </c>
      <c r="C18" s="79"/>
      <c r="D18" s="79"/>
      <c r="E18" s="35"/>
      <c r="F18" s="183">
        <v>1620</v>
      </c>
      <c r="G18" s="182"/>
      <c r="H18" s="182"/>
      <c r="I18" s="182"/>
      <c r="J18" s="181"/>
    </row>
    <row r="19" spans="1:10" ht="36" customHeight="1" x14ac:dyDescent="0.2">
      <c r="A19" s="10" t="s">
        <v>103</v>
      </c>
      <c r="B19" s="65" t="s">
        <v>230</v>
      </c>
      <c r="C19" s="79"/>
      <c r="D19" s="79"/>
      <c r="E19" s="35"/>
      <c r="F19" s="59">
        <v>2304</v>
      </c>
      <c r="G19" s="45"/>
      <c r="H19" s="45"/>
      <c r="I19" s="45"/>
      <c r="J19" s="44"/>
    </row>
    <row r="20" spans="1:10" ht="36" customHeight="1" x14ac:dyDescent="0.2">
      <c r="A20" s="10" t="s">
        <v>133</v>
      </c>
      <c r="B20" s="65" t="s">
        <v>229</v>
      </c>
      <c r="C20" s="79"/>
      <c r="D20" s="79"/>
      <c r="E20" s="35"/>
      <c r="F20" s="59">
        <v>2880</v>
      </c>
      <c r="G20" s="45"/>
      <c r="H20" s="45"/>
      <c r="I20" s="45"/>
      <c r="J20" s="44"/>
    </row>
    <row r="21" spans="1:10" ht="36" customHeight="1" thickBot="1" x14ac:dyDescent="0.25">
      <c r="A21" s="10" t="s">
        <v>103</v>
      </c>
      <c r="B21" s="65" t="s">
        <v>228</v>
      </c>
      <c r="C21" s="79"/>
      <c r="D21" s="79"/>
      <c r="E21" s="35"/>
      <c r="F21" s="180">
        <v>4032</v>
      </c>
      <c r="G21" s="122"/>
      <c r="H21" s="122"/>
      <c r="I21" s="122"/>
      <c r="J21" s="121"/>
    </row>
    <row r="22" spans="1:10" ht="24" customHeight="1" thickBot="1" x14ac:dyDescent="0.25">
      <c r="A22" s="10"/>
      <c r="B22" s="25"/>
      <c r="C22" s="24"/>
      <c r="D22" s="24"/>
      <c r="E22" s="23"/>
      <c r="F22" s="22"/>
      <c r="G22" s="21"/>
      <c r="H22" s="21"/>
      <c r="I22" s="21"/>
      <c r="J22" s="20"/>
    </row>
    <row r="23" spans="1:10" ht="36" customHeight="1" thickBot="1" x14ac:dyDescent="0.25">
      <c r="A23" s="10"/>
      <c r="B23" s="91" t="s">
        <v>227</v>
      </c>
      <c r="C23" s="90"/>
      <c r="D23" s="90"/>
      <c r="E23" s="89"/>
      <c r="F23" s="88" t="str">
        <f>"Цена от "&amp;MIN(F24:F63)&amp;" до "&amp;MAX(F24:F63)</f>
        <v>Цена от 14400 до 2764800</v>
      </c>
      <c r="G23" s="87"/>
      <c r="H23" s="87"/>
      <c r="I23" s="87"/>
      <c r="J23" s="86"/>
    </row>
    <row r="24" spans="1:10" ht="36" customHeight="1" outlineLevel="1" x14ac:dyDescent="0.2">
      <c r="A24" s="10"/>
      <c r="B24" s="65" t="s">
        <v>226</v>
      </c>
      <c r="C24" s="79"/>
      <c r="D24" s="79"/>
      <c r="E24" s="35"/>
      <c r="F24" s="46">
        <v>14400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225</v>
      </c>
      <c r="C25" s="79"/>
      <c r="D25" s="79"/>
      <c r="E25" s="35"/>
      <c r="F25" s="46">
        <v>28800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224</v>
      </c>
      <c r="C26" s="79"/>
      <c r="D26" s="79"/>
      <c r="E26" s="35"/>
      <c r="F26" s="46">
        <v>57600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223</v>
      </c>
      <c r="C27" s="79"/>
      <c r="D27" s="79"/>
      <c r="E27" s="35"/>
      <c r="F27" s="46">
        <v>86400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222</v>
      </c>
      <c r="C28" s="79"/>
      <c r="D28" s="79"/>
      <c r="E28" s="35"/>
      <c r="F28" s="46">
        <v>115200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221</v>
      </c>
      <c r="C29" s="79"/>
      <c r="D29" s="79"/>
      <c r="E29" s="35"/>
      <c r="F29" s="46">
        <v>172800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220</v>
      </c>
      <c r="C30" s="79"/>
      <c r="D30" s="79"/>
      <c r="E30" s="35"/>
      <c r="F30" s="46">
        <v>259200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219</v>
      </c>
      <c r="C31" s="79"/>
      <c r="D31" s="79"/>
      <c r="E31" s="35"/>
      <c r="F31" s="46">
        <v>345600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218</v>
      </c>
      <c r="C32" s="79"/>
      <c r="D32" s="79"/>
      <c r="E32" s="35"/>
      <c r="F32" s="46">
        <v>432000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217</v>
      </c>
      <c r="C33" s="79"/>
      <c r="D33" s="79"/>
      <c r="E33" s="35"/>
      <c r="F33" s="46">
        <v>518400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216</v>
      </c>
      <c r="C34" s="79"/>
      <c r="D34" s="79"/>
      <c r="E34" s="35"/>
      <c r="F34" s="46">
        <v>604800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215</v>
      </c>
      <c r="C35" s="79"/>
      <c r="D35" s="79"/>
      <c r="E35" s="35"/>
      <c r="F35" s="46">
        <v>691200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214</v>
      </c>
      <c r="C36" s="79"/>
      <c r="D36" s="79"/>
      <c r="E36" s="35"/>
      <c r="F36" s="46">
        <v>777600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213</v>
      </c>
      <c r="C37" s="79"/>
      <c r="D37" s="79"/>
      <c r="E37" s="35"/>
      <c r="F37" s="46">
        <v>864000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212</v>
      </c>
      <c r="C38" s="79"/>
      <c r="D38" s="79"/>
      <c r="E38" s="35"/>
      <c r="F38" s="46">
        <v>950400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211</v>
      </c>
      <c r="C39" s="79"/>
      <c r="D39" s="79"/>
      <c r="E39" s="35"/>
      <c r="F39" s="46">
        <v>1036800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210</v>
      </c>
      <c r="C40" s="79"/>
      <c r="D40" s="79"/>
      <c r="E40" s="35"/>
      <c r="F40" s="46">
        <v>1123200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209</v>
      </c>
      <c r="C41" s="79"/>
      <c r="D41" s="79"/>
      <c r="E41" s="35"/>
      <c r="F41" s="46">
        <v>1238400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208</v>
      </c>
      <c r="C42" s="79"/>
      <c r="D42" s="79"/>
      <c r="E42" s="35"/>
      <c r="F42" s="46">
        <v>1324800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207</v>
      </c>
      <c r="C43" s="79"/>
      <c r="D43" s="79"/>
      <c r="E43" s="35"/>
      <c r="F43" s="46">
        <v>1411200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206</v>
      </c>
      <c r="C44" s="79"/>
      <c r="D44" s="79"/>
      <c r="E44" s="35"/>
      <c r="F44" s="46">
        <v>28800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205</v>
      </c>
      <c r="C45" s="79"/>
      <c r="D45" s="79"/>
      <c r="E45" s="35"/>
      <c r="F45" s="46">
        <v>57600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204</v>
      </c>
      <c r="C46" s="79"/>
      <c r="D46" s="79"/>
      <c r="E46" s="35"/>
      <c r="F46" s="46">
        <v>115200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203</v>
      </c>
      <c r="C47" s="79"/>
      <c r="D47" s="79"/>
      <c r="E47" s="35"/>
      <c r="F47" s="46">
        <v>172800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202</v>
      </c>
      <c r="C48" s="79"/>
      <c r="D48" s="79"/>
      <c r="E48" s="35"/>
      <c r="F48" s="46">
        <v>230400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201</v>
      </c>
      <c r="C49" s="79"/>
      <c r="D49" s="79"/>
      <c r="E49" s="35"/>
      <c r="F49" s="46">
        <v>345600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200</v>
      </c>
      <c r="C50" s="79"/>
      <c r="D50" s="79"/>
      <c r="E50" s="35"/>
      <c r="F50" s="46">
        <v>518400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199</v>
      </c>
      <c r="C51" s="79"/>
      <c r="D51" s="79"/>
      <c r="E51" s="35"/>
      <c r="F51" s="46">
        <v>691200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198</v>
      </c>
      <c r="C52" s="79"/>
      <c r="D52" s="79"/>
      <c r="E52" s="35"/>
      <c r="F52" s="46">
        <v>864000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197</v>
      </c>
      <c r="C53" s="79"/>
      <c r="D53" s="79"/>
      <c r="E53" s="35"/>
      <c r="F53" s="46">
        <v>1036800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196</v>
      </c>
      <c r="C54" s="79"/>
      <c r="D54" s="79"/>
      <c r="E54" s="35"/>
      <c r="F54" s="46">
        <v>1209600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195</v>
      </c>
      <c r="C55" s="79"/>
      <c r="D55" s="79"/>
      <c r="E55" s="35"/>
      <c r="F55" s="46">
        <v>1382400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194</v>
      </c>
      <c r="C56" s="79"/>
      <c r="D56" s="79"/>
      <c r="E56" s="35"/>
      <c r="F56" s="46">
        <v>1555200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193</v>
      </c>
      <c r="C57" s="79"/>
      <c r="D57" s="79"/>
      <c r="E57" s="35"/>
      <c r="F57" s="46">
        <v>1728000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192</v>
      </c>
      <c r="C58" s="79"/>
      <c r="D58" s="79"/>
      <c r="E58" s="35"/>
      <c r="F58" s="46">
        <v>1900800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191</v>
      </c>
      <c r="C59" s="79"/>
      <c r="D59" s="79"/>
      <c r="E59" s="35"/>
      <c r="F59" s="46">
        <v>2073600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190</v>
      </c>
      <c r="C60" s="79"/>
      <c r="D60" s="79"/>
      <c r="E60" s="35"/>
      <c r="F60" s="46">
        <v>2246400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189</v>
      </c>
      <c r="C61" s="79"/>
      <c r="D61" s="79"/>
      <c r="E61" s="35"/>
      <c r="F61" s="46">
        <v>2419200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188</v>
      </c>
      <c r="C62" s="79"/>
      <c r="D62" s="79"/>
      <c r="E62" s="35"/>
      <c r="F62" s="46">
        <v>2592000</v>
      </c>
      <c r="G62" s="45"/>
      <c r="H62" s="45"/>
      <c r="I62" s="45"/>
      <c r="J62" s="44"/>
    </row>
    <row r="63" spans="1:10" ht="36" customHeight="1" outlineLevel="1" thickBot="1" x14ac:dyDescent="0.25">
      <c r="A63" s="10"/>
      <c r="B63" s="65" t="s">
        <v>187</v>
      </c>
      <c r="C63" s="79"/>
      <c r="D63" s="79"/>
      <c r="E63" s="35"/>
      <c r="F63" s="46">
        <v>2764800</v>
      </c>
      <c r="G63" s="45"/>
      <c r="H63" s="45"/>
      <c r="I63" s="45"/>
      <c r="J63" s="44"/>
    </row>
    <row r="64" spans="1:10" ht="36" customHeight="1" thickBot="1" x14ac:dyDescent="0.25">
      <c r="A64" s="10"/>
      <c r="B64" s="78" t="s">
        <v>186</v>
      </c>
      <c r="C64" s="77"/>
      <c r="D64" s="77"/>
      <c r="E64" s="76"/>
      <c r="F64" s="75" t="str">
        <f>"Цена от "&amp;MIN(F65:F86)&amp;" до "&amp;MAX(F65:F86)</f>
        <v>Цена от 18540 до 1396800</v>
      </c>
      <c r="G64" s="74"/>
      <c r="H64" s="74"/>
      <c r="I64" s="74"/>
      <c r="J64" s="73"/>
    </row>
    <row r="65" spans="1:10" ht="36" customHeight="1" outlineLevel="1" x14ac:dyDescent="0.2">
      <c r="A65" s="10"/>
      <c r="B65" s="85" t="s">
        <v>185</v>
      </c>
      <c r="C65" s="84"/>
      <c r="D65" s="84"/>
      <c r="E65" s="83"/>
      <c r="F65" s="82">
        <v>18540</v>
      </c>
      <c r="G65" s="81"/>
      <c r="H65" s="81"/>
      <c r="I65" s="81"/>
      <c r="J65" s="80"/>
    </row>
    <row r="66" spans="1:10" ht="36" customHeight="1" outlineLevel="1" x14ac:dyDescent="0.2">
      <c r="A66" s="10"/>
      <c r="B66" s="65" t="s">
        <v>184</v>
      </c>
      <c r="C66" s="79"/>
      <c r="D66" s="79"/>
      <c r="E66" s="35"/>
      <c r="F66" s="46">
        <v>27540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183</v>
      </c>
      <c r="C67" s="79"/>
      <c r="D67" s="79"/>
      <c r="E67" s="35"/>
      <c r="F67" s="46">
        <v>43200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182</v>
      </c>
      <c r="C68" s="79"/>
      <c r="D68" s="79"/>
      <c r="E68" s="35"/>
      <c r="F68" s="46">
        <v>72000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181</v>
      </c>
      <c r="C69" s="79"/>
      <c r="D69" s="79"/>
      <c r="E69" s="35"/>
      <c r="F69" s="46">
        <v>100800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180</v>
      </c>
      <c r="C70" s="79"/>
      <c r="D70" s="79"/>
      <c r="E70" s="35"/>
      <c r="F70" s="46">
        <v>129600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179</v>
      </c>
      <c r="C71" s="79"/>
      <c r="D71" s="79"/>
      <c r="E71" s="35"/>
      <c r="F71" s="46">
        <v>158400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178</v>
      </c>
      <c r="C72" s="79"/>
      <c r="D72" s="79"/>
      <c r="E72" s="35"/>
      <c r="F72" s="46">
        <v>187200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177</v>
      </c>
      <c r="C73" s="79"/>
      <c r="D73" s="79"/>
      <c r="E73" s="35"/>
      <c r="F73" s="46">
        <v>273600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176</v>
      </c>
      <c r="C74" s="79"/>
      <c r="D74" s="79"/>
      <c r="E74" s="35"/>
      <c r="F74" s="46">
        <v>360000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175</v>
      </c>
      <c r="C75" s="79"/>
      <c r="D75" s="79"/>
      <c r="E75" s="35"/>
      <c r="F75" s="46">
        <v>446400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174</v>
      </c>
      <c r="C76" s="79"/>
      <c r="D76" s="79"/>
      <c r="E76" s="35"/>
      <c r="F76" s="46">
        <v>532800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173</v>
      </c>
      <c r="C77" s="79"/>
      <c r="D77" s="79"/>
      <c r="E77" s="35"/>
      <c r="F77" s="46">
        <v>619200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172</v>
      </c>
      <c r="C78" s="79"/>
      <c r="D78" s="79"/>
      <c r="E78" s="35"/>
      <c r="F78" s="46">
        <v>705600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171</v>
      </c>
      <c r="C79" s="79"/>
      <c r="D79" s="79"/>
      <c r="E79" s="35"/>
      <c r="F79" s="46">
        <v>792000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170</v>
      </c>
      <c r="C80" s="79"/>
      <c r="D80" s="79"/>
      <c r="E80" s="35"/>
      <c r="F80" s="46">
        <v>878400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169</v>
      </c>
      <c r="C81" s="79"/>
      <c r="D81" s="79"/>
      <c r="E81" s="35"/>
      <c r="F81" s="46">
        <v>964800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168</v>
      </c>
      <c r="C82" s="79"/>
      <c r="D82" s="79"/>
      <c r="E82" s="35"/>
      <c r="F82" s="46">
        <v>1051200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167</v>
      </c>
      <c r="C83" s="79"/>
      <c r="D83" s="79"/>
      <c r="E83" s="35"/>
      <c r="F83" s="46">
        <v>1137600</v>
      </c>
      <c r="G83" s="45"/>
      <c r="H83" s="45"/>
      <c r="I83" s="45"/>
      <c r="J83" s="44"/>
    </row>
    <row r="84" spans="1:10" ht="36" customHeight="1" outlineLevel="1" x14ac:dyDescent="0.2">
      <c r="A84" s="10"/>
      <c r="B84" s="65" t="s">
        <v>166</v>
      </c>
      <c r="C84" s="79"/>
      <c r="D84" s="79"/>
      <c r="E84" s="35"/>
      <c r="F84" s="46">
        <v>1224000</v>
      </c>
      <c r="G84" s="45"/>
      <c r="H84" s="45"/>
      <c r="I84" s="45"/>
      <c r="J84" s="44"/>
    </row>
    <row r="85" spans="1:10" ht="36" customHeight="1" outlineLevel="1" x14ac:dyDescent="0.2">
      <c r="A85" s="10"/>
      <c r="B85" s="65" t="s">
        <v>165</v>
      </c>
      <c r="C85" s="79"/>
      <c r="D85" s="79"/>
      <c r="E85" s="35"/>
      <c r="F85" s="46">
        <v>1310400</v>
      </c>
      <c r="G85" s="45"/>
      <c r="H85" s="45"/>
      <c r="I85" s="45"/>
      <c r="J85" s="44"/>
    </row>
    <row r="86" spans="1:10" ht="36" customHeight="1" outlineLevel="1" thickBot="1" x14ac:dyDescent="0.25">
      <c r="A86" s="10"/>
      <c r="B86" s="65" t="s">
        <v>164</v>
      </c>
      <c r="C86" s="79"/>
      <c r="D86" s="79"/>
      <c r="E86" s="35"/>
      <c r="F86" s="46">
        <v>1396800</v>
      </c>
      <c r="G86" s="45"/>
      <c r="H86" s="45"/>
      <c r="I86" s="45"/>
      <c r="J86" s="44"/>
    </row>
    <row r="87" spans="1:10" ht="36" customHeight="1" thickBot="1" x14ac:dyDescent="0.25">
      <c r="A87" s="10"/>
      <c r="B87" s="78" t="s">
        <v>163</v>
      </c>
      <c r="C87" s="77"/>
      <c r="D87" s="77"/>
      <c r="E87" s="76"/>
      <c r="F87" s="75" t="str">
        <f>"Цена от "&amp;MIN(F88:F98)&amp;" до "&amp;MAX(F88:F98)</f>
        <v>Цена от 2340 до 113940</v>
      </c>
      <c r="G87" s="74"/>
      <c r="H87" s="74"/>
      <c r="I87" s="74"/>
      <c r="J87" s="73"/>
    </row>
    <row r="88" spans="1:10" ht="36" customHeight="1" x14ac:dyDescent="0.2">
      <c r="A88" s="10"/>
      <c r="B88" s="37" t="s">
        <v>162</v>
      </c>
      <c r="C88" s="36"/>
      <c r="D88" s="36"/>
      <c r="E88" s="35"/>
      <c r="F88" s="46">
        <v>12600</v>
      </c>
      <c r="G88" s="45"/>
      <c r="H88" s="45"/>
      <c r="I88" s="45"/>
      <c r="J88" s="44"/>
    </row>
    <row r="89" spans="1:10" ht="36" customHeight="1" x14ac:dyDescent="0.2">
      <c r="A89" s="10"/>
      <c r="B89" s="37" t="s">
        <v>161</v>
      </c>
      <c r="C89" s="36"/>
      <c r="D89" s="36"/>
      <c r="E89" s="35"/>
      <c r="F89" s="46">
        <v>95940</v>
      </c>
      <c r="G89" s="45"/>
      <c r="H89" s="45"/>
      <c r="I89" s="45"/>
      <c r="J89" s="44"/>
    </row>
    <row r="90" spans="1:10" ht="36" customHeight="1" x14ac:dyDescent="0.2">
      <c r="A90" s="10"/>
      <c r="B90" s="37" t="s">
        <v>267</v>
      </c>
      <c r="C90" s="36"/>
      <c r="D90" s="36"/>
      <c r="E90" s="35"/>
      <c r="F90" s="46">
        <v>5940</v>
      </c>
      <c r="G90" s="45"/>
      <c r="H90" s="45"/>
      <c r="I90" s="45"/>
      <c r="J90" s="44"/>
    </row>
    <row r="91" spans="1:10" ht="36" customHeight="1" x14ac:dyDescent="0.2">
      <c r="A91" s="10"/>
      <c r="B91" s="31" t="s">
        <v>159</v>
      </c>
      <c r="C91" s="30"/>
      <c r="D91" s="30"/>
      <c r="E91" s="29"/>
      <c r="F91" s="28">
        <v>113940</v>
      </c>
      <c r="G91" s="27"/>
      <c r="H91" s="27"/>
      <c r="I91" s="27"/>
      <c r="J91" s="26"/>
    </row>
    <row r="92" spans="1:10" ht="36" customHeight="1" x14ac:dyDescent="0.2">
      <c r="A92" s="10"/>
      <c r="B92" s="37" t="s">
        <v>158</v>
      </c>
      <c r="C92" s="36"/>
      <c r="D92" s="36"/>
      <c r="E92" s="35"/>
      <c r="F92" s="46">
        <v>22140</v>
      </c>
      <c r="G92" s="45"/>
      <c r="H92" s="45"/>
      <c r="I92" s="45"/>
      <c r="J92" s="44"/>
    </row>
    <row r="93" spans="1:10" ht="36" customHeight="1" x14ac:dyDescent="0.2">
      <c r="A93" s="10"/>
      <c r="B93" s="37" t="s">
        <v>157</v>
      </c>
      <c r="C93" s="36"/>
      <c r="D93" s="36"/>
      <c r="E93" s="35"/>
      <c r="F93" s="46">
        <v>68940</v>
      </c>
      <c r="G93" s="45"/>
      <c r="H93" s="45"/>
      <c r="I93" s="45"/>
      <c r="J93" s="44"/>
    </row>
    <row r="94" spans="1:10" ht="36" customHeight="1" x14ac:dyDescent="0.2">
      <c r="A94" s="10"/>
      <c r="B94" s="37" t="s">
        <v>156</v>
      </c>
      <c r="C94" s="36"/>
      <c r="D94" s="36"/>
      <c r="E94" s="35"/>
      <c r="F94" s="46">
        <v>2340</v>
      </c>
      <c r="G94" s="45"/>
      <c r="H94" s="45"/>
      <c r="I94" s="45"/>
      <c r="J94" s="44"/>
    </row>
    <row r="95" spans="1:10" ht="36" customHeight="1" x14ac:dyDescent="0.2">
      <c r="A95" s="10"/>
      <c r="B95" s="37" t="s">
        <v>155</v>
      </c>
      <c r="C95" s="36"/>
      <c r="D95" s="36"/>
      <c r="E95" s="35"/>
      <c r="F95" s="46">
        <v>2340</v>
      </c>
      <c r="G95" s="45"/>
      <c r="H95" s="45"/>
      <c r="I95" s="45"/>
      <c r="J95" s="44"/>
    </row>
    <row r="96" spans="1:10" ht="36" customHeight="1" x14ac:dyDescent="0.2">
      <c r="A96" s="10"/>
      <c r="B96" s="37" t="s">
        <v>154</v>
      </c>
      <c r="C96" s="36"/>
      <c r="D96" s="36"/>
      <c r="E96" s="35"/>
      <c r="F96" s="46">
        <v>4680</v>
      </c>
      <c r="G96" s="45"/>
      <c r="H96" s="45"/>
      <c r="I96" s="45"/>
      <c r="J96" s="44"/>
    </row>
    <row r="97" spans="1:10" ht="36" customHeight="1" x14ac:dyDescent="0.2">
      <c r="A97" s="10"/>
      <c r="B97" s="37" t="s">
        <v>153</v>
      </c>
      <c r="C97" s="36"/>
      <c r="D97" s="36"/>
      <c r="E97" s="35"/>
      <c r="F97" s="46">
        <v>7020</v>
      </c>
      <c r="G97" s="45"/>
      <c r="H97" s="45"/>
      <c r="I97" s="45"/>
      <c r="J97" s="44"/>
    </row>
    <row r="98" spans="1:10" ht="36" customHeight="1" thickBot="1" x14ac:dyDescent="0.25">
      <c r="A98" s="10"/>
      <c r="B98" s="37" t="s">
        <v>152</v>
      </c>
      <c r="C98" s="36"/>
      <c r="D98" s="36"/>
      <c r="E98" s="35"/>
      <c r="F98" s="46">
        <v>52740</v>
      </c>
      <c r="G98" s="45"/>
      <c r="H98" s="45"/>
      <c r="I98" s="45"/>
      <c r="J98" s="44"/>
    </row>
    <row r="99" spans="1:10" ht="54" customHeight="1" thickBot="1" x14ac:dyDescent="0.25">
      <c r="A99" s="10"/>
      <c r="B99" s="179" t="s">
        <v>266</v>
      </c>
      <c r="C99" s="178"/>
      <c r="D99" s="178"/>
      <c r="E99" s="177"/>
      <c r="F99" s="176" t="str">
        <f>"Цена от "&amp;MIN(F101:J102,F105,F108:J125)&amp;" до "&amp;MAX(F101:J102,F105,F108:J125)</f>
        <v>Цена от 3240 до 787140</v>
      </c>
      <c r="G99" s="175"/>
      <c r="H99" s="175"/>
      <c r="I99" s="175"/>
      <c r="J99" s="174"/>
    </row>
    <row r="100" spans="1:10" ht="24" customHeight="1" thickBot="1" x14ac:dyDescent="0.25">
      <c r="A100" s="10"/>
      <c r="B100" s="25"/>
      <c r="C100" s="24"/>
      <c r="D100" s="24"/>
      <c r="E100" s="23"/>
      <c r="F100" s="22"/>
      <c r="G100" s="21"/>
      <c r="H100" s="21"/>
      <c r="I100" s="21"/>
      <c r="J100" s="20"/>
    </row>
    <row r="101" spans="1:10" ht="36" customHeight="1" x14ac:dyDescent="0.2">
      <c r="A101" s="10"/>
      <c r="B101" s="31" t="s">
        <v>381</v>
      </c>
      <c r="C101" s="30"/>
      <c r="D101" s="30"/>
      <c r="E101" s="29"/>
      <c r="F101" s="28">
        <v>56340</v>
      </c>
      <c r="G101" s="27"/>
      <c r="H101" s="27"/>
      <c r="I101" s="27"/>
      <c r="J101" s="26"/>
    </row>
    <row r="102" spans="1:10" ht="36" customHeight="1" x14ac:dyDescent="0.2">
      <c r="A102" s="10"/>
      <c r="B102" s="37" t="s">
        <v>380</v>
      </c>
      <c r="C102" s="36"/>
      <c r="D102" s="36"/>
      <c r="E102" s="35"/>
      <c r="F102" s="46">
        <v>25740</v>
      </c>
      <c r="G102" s="45"/>
      <c r="H102" s="45"/>
      <c r="I102" s="45"/>
      <c r="J102" s="44"/>
    </row>
    <row r="103" spans="1:10" ht="36" customHeight="1" thickBot="1" x14ac:dyDescent="0.25">
      <c r="A103" s="10"/>
      <c r="B103" s="37" t="s">
        <v>379</v>
      </c>
      <c r="C103" s="36"/>
      <c r="D103" s="36"/>
      <c r="E103" s="35"/>
      <c r="F103" s="46">
        <v>7740</v>
      </c>
      <c r="G103" s="45"/>
      <c r="H103" s="45"/>
      <c r="I103" s="45"/>
      <c r="J103" s="44"/>
    </row>
    <row r="104" spans="1:10" ht="24" customHeight="1" thickBot="1" x14ac:dyDescent="0.25">
      <c r="A104" s="10"/>
      <c r="B104" s="25"/>
      <c r="C104" s="24"/>
      <c r="D104" s="24"/>
      <c r="E104" s="23"/>
      <c r="F104" s="22"/>
      <c r="G104" s="21"/>
      <c r="H104" s="21"/>
      <c r="I104" s="21"/>
      <c r="J104" s="20"/>
    </row>
    <row r="105" spans="1:10" ht="36" customHeight="1" x14ac:dyDescent="0.2">
      <c r="A105" s="10"/>
      <c r="B105" s="37" t="s">
        <v>150</v>
      </c>
      <c r="C105" s="36"/>
      <c r="D105" s="36"/>
      <c r="E105" s="35"/>
      <c r="F105" s="46">
        <v>63000</v>
      </c>
      <c r="G105" s="45"/>
      <c r="H105" s="45"/>
      <c r="I105" s="45"/>
      <c r="J105" s="44"/>
    </row>
    <row r="106" spans="1:10" ht="36" customHeight="1" thickBot="1" x14ac:dyDescent="0.25">
      <c r="A106" s="10"/>
      <c r="B106" s="37" t="s">
        <v>149</v>
      </c>
      <c r="C106" s="36"/>
      <c r="D106" s="36"/>
      <c r="E106" s="35"/>
      <c r="F106" s="46">
        <v>6300</v>
      </c>
      <c r="G106" s="45"/>
      <c r="H106" s="45"/>
      <c r="I106" s="45"/>
      <c r="J106" s="44"/>
    </row>
    <row r="107" spans="1:10" ht="24" customHeight="1" thickBot="1" x14ac:dyDescent="0.25">
      <c r="A107" s="10"/>
      <c r="B107" s="25"/>
      <c r="C107" s="24"/>
      <c r="D107" s="24"/>
      <c r="E107" s="23"/>
      <c r="F107" s="22"/>
      <c r="G107" s="21"/>
      <c r="H107" s="21"/>
      <c r="I107" s="21"/>
      <c r="J107" s="20"/>
    </row>
    <row r="108" spans="1:10" ht="36" customHeight="1" x14ac:dyDescent="0.2">
      <c r="A108" s="10" t="s">
        <v>133</v>
      </c>
      <c r="B108" s="37" t="s">
        <v>148</v>
      </c>
      <c r="C108" s="36"/>
      <c r="D108" s="36"/>
      <c r="E108" s="35"/>
      <c r="F108" s="46">
        <v>265140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65" t="s">
        <v>147</v>
      </c>
      <c r="C109" s="64"/>
      <c r="D109" s="64"/>
      <c r="E109" s="63"/>
      <c r="F109" s="46">
        <v>187740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298</v>
      </c>
      <c r="C110" s="36"/>
      <c r="D110" s="36"/>
      <c r="E110" s="35"/>
      <c r="F110" s="46">
        <v>56340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145</v>
      </c>
      <c r="C111" s="36"/>
      <c r="D111" s="36"/>
      <c r="E111" s="35"/>
      <c r="F111" s="46">
        <v>43740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144</v>
      </c>
      <c r="C112" s="36"/>
      <c r="D112" s="36"/>
      <c r="E112" s="35"/>
      <c r="F112" s="46">
        <v>56340</v>
      </c>
      <c r="G112" s="45"/>
      <c r="H112" s="45"/>
      <c r="I112" s="45"/>
      <c r="J112" s="44"/>
    </row>
    <row r="113" spans="1:10" ht="36" customHeight="1" x14ac:dyDescent="0.2">
      <c r="A113" s="10"/>
      <c r="B113" s="37" t="s">
        <v>320</v>
      </c>
      <c r="C113" s="36"/>
      <c r="D113" s="36"/>
      <c r="E113" s="35"/>
      <c r="F113" s="46">
        <v>787140</v>
      </c>
      <c r="G113" s="45"/>
      <c r="H113" s="45"/>
      <c r="I113" s="45"/>
      <c r="J113" s="44"/>
    </row>
    <row r="114" spans="1:10" ht="36" customHeight="1" x14ac:dyDescent="0.2">
      <c r="A114" s="10" t="s">
        <v>133</v>
      </c>
      <c r="B114" s="37" t="s">
        <v>143</v>
      </c>
      <c r="C114" s="36"/>
      <c r="D114" s="36"/>
      <c r="E114" s="35"/>
      <c r="F114" s="46">
        <v>479340</v>
      </c>
      <c r="G114" s="45"/>
      <c r="H114" s="45"/>
      <c r="I114" s="45"/>
      <c r="J114" s="44"/>
    </row>
    <row r="115" spans="1:10" ht="36" customHeight="1" x14ac:dyDescent="0.2">
      <c r="A115" s="10" t="s">
        <v>133</v>
      </c>
      <c r="B115" s="37" t="s">
        <v>142</v>
      </c>
      <c r="C115" s="36"/>
      <c r="D115" s="36"/>
      <c r="E115" s="35"/>
      <c r="F115" s="46">
        <v>122940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37" t="s">
        <v>141</v>
      </c>
      <c r="C116" s="36"/>
      <c r="D116" s="36"/>
      <c r="E116" s="35"/>
      <c r="F116" s="46">
        <v>147528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140</v>
      </c>
      <c r="C117" s="36"/>
      <c r="D117" s="36"/>
      <c r="E117" s="35"/>
      <c r="F117" s="46">
        <v>185940</v>
      </c>
      <c r="G117" s="45"/>
      <c r="H117" s="45"/>
      <c r="I117" s="45"/>
      <c r="J117" s="44"/>
    </row>
    <row r="118" spans="1:10" ht="36" customHeight="1" x14ac:dyDescent="0.2">
      <c r="A118" s="10" t="s">
        <v>133</v>
      </c>
      <c r="B118" s="37" t="s">
        <v>139</v>
      </c>
      <c r="C118" s="36"/>
      <c r="D118" s="36"/>
      <c r="E118" s="35"/>
      <c r="F118" s="46">
        <v>259740</v>
      </c>
      <c r="G118" s="45"/>
      <c r="H118" s="45"/>
      <c r="I118" s="45"/>
      <c r="J118" s="44"/>
    </row>
    <row r="119" spans="1:10" ht="36" customHeight="1" x14ac:dyDescent="0.2">
      <c r="A119" s="10" t="s">
        <v>133</v>
      </c>
      <c r="B119" s="37" t="s">
        <v>138</v>
      </c>
      <c r="C119" s="36"/>
      <c r="D119" s="36"/>
      <c r="E119" s="35"/>
      <c r="F119" s="46">
        <v>574740</v>
      </c>
      <c r="G119" s="45"/>
      <c r="H119" s="45"/>
      <c r="I119" s="45"/>
      <c r="J119" s="44"/>
    </row>
    <row r="120" spans="1:10" ht="36" customHeight="1" x14ac:dyDescent="0.2">
      <c r="A120" s="10"/>
      <c r="B120" s="37" t="s">
        <v>274</v>
      </c>
      <c r="C120" s="36"/>
      <c r="D120" s="36"/>
      <c r="E120" s="35"/>
      <c r="F120" s="46">
        <v>184680</v>
      </c>
      <c r="G120" s="45"/>
      <c r="H120" s="45"/>
      <c r="I120" s="45"/>
      <c r="J120" s="44"/>
    </row>
    <row r="121" spans="1:10" ht="36" customHeight="1" x14ac:dyDescent="0.2">
      <c r="A121" s="10" t="s">
        <v>133</v>
      </c>
      <c r="B121" s="31" t="s">
        <v>137</v>
      </c>
      <c r="C121" s="30"/>
      <c r="D121" s="30"/>
      <c r="E121" s="29"/>
      <c r="F121" s="46">
        <v>3240</v>
      </c>
      <c r="G121" s="45"/>
      <c r="H121" s="45"/>
      <c r="I121" s="45"/>
      <c r="J121" s="44"/>
    </row>
    <row r="122" spans="1:10" ht="36" customHeight="1" x14ac:dyDescent="0.2">
      <c r="A122" s="10"/>
      <c r="B122" s="37" t="s">
        <v>136</v>
      </c>
      <c r="C122" s="36"/>
      <c r="D122" s="36"/>
      <c r="E122" s="35"/>
      <c r="F122" s="46">
        <v>117540</v>
      </c>
      <c r="G122" s="45"/>
      <c r="H122" s="45"/>
      <c r="I122" s="45"/>
      <c r="J122" s="44"/>
    </row>
    <row r="123" spans="1:10" ht="36" customHeight="1" x14ac:dyDescent="0.2">
      <c r="A123" s="7"/>
      <c r="B123" s="37" t="s">
        <v>135</v>
      </c>
      <c r="C123" s="36"/>
      <c r="D123" s="36"/>
      <c r="E123" s="35"/>
      <c r="F123" s="46">
        <v>99540</v>
      </c>
      <c r="G123" s="45"/>
      <c r="H123" s="45"/>
      <c r="I123" s="45"/>
      <c r="J123" s="44"/>
    </row>
    <row r="124" spans="1:10" ht="36" customHeight="1" x14ac:dyDescent="0.2">
      <c r="A124" s="10" t="s">
        <v>133</v>
      </c>
      <c r="B124" s="65" t="s">
        <v>134</v>
      </c>
      <c r="C124" s="64"/>
      <c r="D124" s="64"/>
      <c r="E124" s="63"/>
      <c r="F124" s="46">
        <v>585540</v>
      </c>
      <c r="G124" s="45"/>
      <c r="H124" s="45"/>
      <c r="I124" s="45"/>
      <c r="J124" s="44"/>
    </row>
    <row r="125" spans="1:10" ht="36" customHeight="1" x14ac:dyDescent="0.2">
      <c r="A125" s="10" t="s">
        <v>133</v>
      </c>
      <c r="B125" s="37" t="s">
        <v>132</v>
      </c>
      <c r="C125" s="36"/>
      <c r="D125" s="36"/>
      <c r="E125" s="35"/>
      <c r="F125" s="46">
        <v>367740</v>
      </c>
      <c r="G125" s="45"/>
      <c r="H125" s="45"/>
      <c r="I125" s="45"/>
      <c r="J125" s="44"/>
    </row>
    <row r="126" spans="1:10" ht="36" customHeight="1" x14ac:dyDescent="0.2">
      <c r="A126" s="10" t="s">
        <v>103</v>
      </c>
      <c r="B126" s="37" t="s">
        <v>131</v>
      </c>
      <c r="C126" s="36"/>
      <c r="D126" s="36"/>
      <c r="E126" s="35"/>
      <c r="F126" s="46">
        <v>371520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130</v>
      </c>
      <c r="C127" s="36"/>
      <c r="D127" s="36"/>
      <c r="E127" s="35"/>
      <c r="F127" s="46">
        <v>263520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129</v>
      </c>
      <c r="C128" s="36"/>
      <c r="D128" s="36"/>
      <c r="E128" s="35"/>
      <c r="F128" s="46">
        <v>79200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128</v>
      </c>
      <c r="C129" s="36"/>
      <c r="D129" s="36"/>
      <c r="E129" s="35"/>
      <c r="F129" s="46">
        <v>61920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127</v>
      </c>
      <c r="C130" s="36"/>
      <c r="D130" s="36"/>
      <c r="E130" s="35"/>
      <c r="F130" s="46">
        <v>79200</v>
      </c>
      <c r="G130" s="45"/>
      <c r="H130" s="45"/>
      <c r="I130" s="45"/>
      <c r="J130" s="44"/>
    </row>
    <row r="131" spans="1:10" ht="36" customHeight="1" x14ac:dyDescent="0.2">
      <c r="A131" s="10" t="s">
        <v>103</v>
      </c>
      <c r="B131" s="37" t="s">
        <v>126</v>
      </c>
      <c r="C131" s="36"/>
      <c r="D131" s="36"/>
      <c r="E131" s="35"/>
      <c r="F131" s="46">
        <v>671760</v>
      </c>
      <c r="G131" s="45"/>
      <c r="H131" s="45"/>
      <c r="I131" s="45"/>
      <c r="J131" s="44"/>
    </row>
    <row r="132" spans="1:10" ht="36" customHeight="1" x14ac:dyDescent="0.2">
      <c r="A132" s="10" t="s">
        <v>103</v>
      </c>
      <c r="B132" s="37" t="s">
        <v>125</v>
      </c>
      <c r="C132" s="36"/>
      <c r="D132" s="36"/>
      <c r="E132" s="35"/>
      <c r="F132" s="46">
        <v>172800</v>
      </c>
      <c r="G132" s="45"/>
      <c r="H132" s="45"/>
      <c r="I132" s="45"/>
      <c r="J132" s="44"/>
    </row>
    <row r="133" spans="1:10" ht="36" customHeight="1" x14ac:dyDescent="0.2">
      <c r="A133" s="10" t="s">
        <v>103</v>
      </c>
      <c r="B133" s="58" t="s">
        <v>124</v>
      </c>
      <c r="C133" s="57"/>
      <c r="D133" s="57"/>
      <c r="E133" s="56"/>
      <c r="F133" s="46">
        <v>207360</v>
      </c>
      <c r="G133" s="45"/>
      <c r="H133" s="45"/>
      <c r="I133" s="45"/>
      <c r="J133" s="44"/>
    </row>
    <row r="134" spans="1:10" ht="36" customHeight="1" x14ac:dyDescent="0.2">
      <c r="A134" s="10" t="s">
        <v>103</v>
      </c>
      <c r="B134" s="37" t="s">
        <v>123</v>
      </c>
      <c r="C134" s="36"/>
      <c r="D134" s="36"/>
      <c r="E134" s="35"/>
      <c r="F134" s="46">
        <v>260640</v>
      </c>
      <c r="G134" s="45"/>
      <c r="H134" s="45"/>
      <c r="I134" s="45"/>
      <c r="J134" s="44"/>
    </row>
    <row r="135" spans="1:10" ht="36" customHeight="1" x14ac:dyDescent="0.2">
      <c r="A135" s="10" t="s">
        <v>103</v>
      </c>
      <c r="B135" s="37" t="s">
        <v>122</v>
      </c>
      <c r="C135" s="36"/>
      <c r="D135" s="36"/>
      <c r="E135" s="35"/>
      <c r="F135" s="46">
        <v>364320</v>
      </c>
      <c r="G135" s="45"/>
      <c r="H135" s="45"/>
      <c r="I135" s="45"/>
      <c r="J135" s="44"/>
    </row>
    <row r="136" spans="1:10" ht="36" customHeight="1" x14ac:dyDescent="0.2">
      <c r="A136" s="10" t="s">
        <v>103</v>
      </c>
      <c r="B136" s="37" t="s">
        <v>121</v>
      </c>
      <c r="C136" s="36"/>
      <c r="D136" s="36"/>
      <c r="E136" s="35"/>
      <c r="F136" s="46">
        <v>804960</v>
      </c>
      <c r="G136" s="45"/>
      <c r="H136" s="45"/>
      <c r="I136" s="45"/>
      <c r="J136" s="44"/>
    </row>
    <row r="137" spans="1:10" ht="36" customHeight="1" x14ac:dyDescent="0.2">
      <c r="A137" s="10" t="s">
        <v>103</v>
      </c>
      <c r="B137" s="31" t="s">
        <v>120</v>
      </c>
      <c r="C137" s="30"/>
      <c r="D137" s="30"/>
      <c r="E137" s="29"/>
      <c r="F137" s="46">
        <v>5040</v>
      </c>
      <c r="G137" s="45"/>
      <c r="H137" s="45"/>
      <c r="I137" s="45"/>
      <c r="J137" s="44"/>
    </row>
    <row r="138" spans="1:10" ht="36" customHeight="1" x14ac:dyDescent="0.2">
      <c r="A138" s="10" t="s">
        <v>103</v>
      </c>
      <c r="B138" s="37" t="s">
        <v>119</v>
      </c>
      <c r="C138" s="36"/>
      <c r="D138" s="36"/>
      <c r="E138" s="35"/>
      <c r="F138" s="46">
        <v>820080</v>
      </c>
      <c r="G138" s="45"/>
      <c r="H138" s="45"/>
      <c r="I138" s="45"/>
      <c r="J138" s="44"/>
    </row>
    <row r="139" spans="1:10" ht="36" customHeight="1" thickBot="1" x14ac:dyDescent="0.25">
      <c r="A139" s="10" t="s">
        <v>103</v>
      </c>
      <c r="B139" s="37" t="s">
        <v>118</v>
      </c>
      <c r="C139" s="36"/>
      <c r="D139" s="36"/>
      <c r="E139" s="35"/>
      <c r="F139" s="46">
        <v>515520</v>
      </c>
      <c r="G139" s="45"/>
      <c r="H139" s="45"/>
      <c r="I139" s="45"/>
      <c r="J139" s="44"/>
    </row>
    <row r="140" spans="1:10" ht="36" customHeight="1" thickBot="1" x14ac:dyDescent="0.25">
      <c r="A140" s="7"/>
      <c r="B140" s="40" t="s">
        <v>378</v>
      </c>
      <c r="C140" s="39"/>
      <c r="D140" s="39"/>
      <c r="E140" s="39"/>
      <c r="F140" s="39"/>
      <c r="G140" s="39"/>
      <c r="H140" s="39"/>
      <c r="I140" s="39"/>
      <c r="J140" s="38"/>
    </row>
    <row r="141" spans="1:10" ht="36" customHeight="1" x14ac:dyDescent="0.2">
      <c r="A141" s="7"/>
      <c r="B141" s="331" t="s">
        <v>377</v>
      </c>
      <c r="C141" s="330"/>
      <c r="D141" s="330"/>
      <c r="E141" s="329"/>
      <c r="F141" s="328">
        <v>300</v>
      </c>
      <c r="G141" s="327"/>
      <c r="H141" s="327"/>
      <c r="I141" s="327"/>
      <c r="J141" s="326"/>
    </row>
    <row r="142" spans="1:10" ht="54" customHeight="1" thickBot="1" x14ac:dyDescent="0.25">
      <c r="A142" s="7"/>
      <c r="B142" s="151" t="s">
        <v>372</v>
      </c>
      <c r="C142" s="150"/>
      <c r="D142" s="150"/>
      <c r="E142" s="149"/>
      <c r="F142" s="325"/>
      <c r="G142" s="324"/>
      <c r="H142" s="324"/>
      <c r="I142" s="324"/>
      <c r="J142" s="323"/>
    </row>
    <row r="143" spans="1:10" ht="36" customHeight="1" x14ac:dyDescent="0.2">
      <c r="A143" s="7"/>
      <c r="B143" s="331" t="s">
        <v>376</v>
      </c>
      <c r="C143" s="330"/>
      <c r="D143" s="330"/>
      <c r="E143" s="329"/>
      <c r="F143" s="328">
        <v>240</v>
      </c>
      <c r="G143" s="327"/>
      <c r="H143" s="327"/>
      <c r="I143" s="327"/>
      <c r="J143" s="326"/>
    </row>
    <row r="144" spans="1:10" ht="54" customHeight="1" thickBot="1" x14ac:dyDescent="0.25">
      <c r="A144" s="7"/>
      <c r="B144" s="151" t="s">
        <v>372</v>
      </c>
      <c r="C144" s="150"/>
      <c r="D144" s="150"/>
      <c r="E144" s="149"/>
      <c r="F144" s="325"/>
      <c r="G144" s="324"/>
      <c r="H144" s="324"/>
      <c r="I144" s="324"/>
      <c r="J144" s="323"/>
    </row>
    <row r="145" spans="1:10" ht="36" customHeight="1" x14ac:dyDescent="0.2">
      <c r="A145" s="7"/>
      <c r="B145" s="331" t="s">
        <v>375</v>
      </c>
      <c r="C145" s="330"/>
      <c r="D145" s="330"/>
      <c r="E145" s="329"/>
      <c r="F145" s="328">
        <v>120</v>
      </c>
      <c r="G145" s="327"/>
      <c r="H145" s="327"/>
      <c r="I145" s="327"/>
      <c r="J145" s="326"/>
    </row>
    <row r="146" spans="1:10" ht="54" customHeight="1" thickBot="1" x14ac:dyDescent="0.25">
      <c r="A146" s="7"/>
      <c r="B146" s="151" t="s">
        <v>370</v>
      </c>
      <c r="C146" s="150"/>
      <c r="D146" s="150"/>
      <c r="E146" s="149"/>
      <c r="F146" s="325"/>
      <c r="G146" s="324"/>
      <c r="H146" s="324"/>
      <c r="I146" s="324"/>
      <c r="J146" s="323"/>
    </row>
    <row r="147" spans="1:10" ht="36" customHeight="1" x14ac:dyDescent="0.2">
      <c r="A147" s="7"/>
      <c r="B147" s="331" t="s">
        <v>374</v>
      </c>
      <c r="C147" s="330"/>
      <c r="D147" s="330"/>
      <c r="E147" s="329"/>
      <c r="F147" s="328">
        <v>360</v>
      </c>
      <c r="G147" s="327"/>
      <c r="H147" s="327"/>
      <c r="I147" s="327"/>
      <c r="J147" s="326"/>
    </row>
    <row r="148" spans="1:10" ht="54" customHeight="1" thickBot="1" x14ac:dyDescent="0.25">
      <c r="A148" s="7"/>
      <c r="B148" s="151" t="s">
        <v>372</v>
      </c>
      <c r="C148" s="150"/>
      <c r="D148" s="150"/>
      <c r="E148" s="149"/>
      <c r="F148" s="325"/>
      <c r="G148" s="324"/>
      <c r="H148" s="324"/>
      <c r="I148" s="324"/>
      <c r="J148" s="323"/>
    </row>
    <row r="149" spans="1:10" ht="36" customHeight="1" x14ac:dyDescent="0.2">
      <c r="A149" s="7"/>
      <c r="B149" s="331" t="s">
        <v>373</v>
      </c>
      <c r="C149" s="330"/>
      <c r="D149" s="330"/>
      <c r="E149" s="329"/>
      <c r="F149" s="328">
        <v>300</v>
      </c>
      <c r="G149" s="327"/>
      <c r="H149" s="327"/>
      <c r="I149" s="327"/>
      <c r="J149" s="326"/>
    </row>
    <row r="150" spans="1:10" ht="54" customHeight="1" thickBot="1" x14ac:dyDescent="0.25">
      <c r="A150" s="7"/>
      <c r="B150" s="151" t="s">
        <v>372</v>
      </c>
      <c r="C150" s="150"/>
      <c r="D150" s="150"/>
      <c r="E150" s="149"/>
      <c r="F150" s="325"/>
      <c r="G150" s="324"/>
      <c r="H150" s="324"/>
      <c r="I150" s="324"/>
      <c r="J150" s="323"/>
    </row>
    <row r="151" spans="1:10" ht="36" customHeight="1" x14ac:dyDescent="0.2">
      <c r="A151" s="7"/>
      <c r="B151" s="331" t="s">
        <v>371</v>
      </c>
      <c r="C151" s="330"/>
      <c r="D151" s="330"/>
      <c r="E151" s="329"/>
      <c r="F151" s="328">
        <v>150</v>
      </c>
      <c r="G151" s="327"/>
      <c r="H151" s="327"/>
      <c r="I151" s="327"/>
      <c r="J151" s="326"/>
    </row>
    <row r="152" spans="1:10" ht="54" customHeight="1" thickBot="1" x14ac:dyDescent="0.25">
      <c r="A152" s="7"/>
      <c r="B152" s="151" t="s">
        <v>370</v>
      </c>
      <c r="C152" s="150"/>
      <c r="D152" s="150"/>
      <c r="E152" s="149"/>
      <c r="F152" s="325"/>
      <c r="G152" s="324"/>
      <c r="H152" s="324"/>
      <c r="I152" s="324"/>
      <c r="J152" s="323"/>
    </row>
    <row r="153" spans="1:10" ht="54" customHeight="1" thickBot="1" x14ac:dyDescent="0.25">
      <c r="A153" s="10"/>
      <c r="B153" s="129" t="s">
        <v>117</v>
      </c>
      <c r="C153" s="128"/>
      <c r="D153" s="128"/>
      <c r="E153" s="127"/>
      <c r="F153" s="126"/>
      <c r="G153" s="125"/>
      <c r="H153" s="125"/>
      <c r="I153" s="125"/>
      <c r="J153" s="124"/>
    </row>
    <row r="154" spans="1:10" ht="36" customHeight="1" x14ac:dyDescent="0.2">
      <c r="A154" s="10"/>
      <c r="B154" s="37" t="s">
        <v>116</v>
      </c>
      <c r="C154" s="36"/>
      <c r="D154" s="36"/>
      <c r="E154" s="35"/>
      <c r="F154" s="46">
        <v>54540</v>
      </c>
      <c r="G154" s="45"/>
      <c r="H154" s="45"/>
      <c r="I154" s="45"/>
      <c r="J154" s="44"/>
    </row>
    <row r="155" spans="1:10" ht="36" customHeight="1" x14ac:dyDescent="0.2">
      <c r="A155" s="10"/>
      <c r="B155" s="37" t="s">
        <v>115</v>
      </c>
      <c r="C155" s="36"/>
      <c r="D155" s="36"/>
      <c r="E155" s="35"/>
      <c r="F155" s="46">
        <v>106740</v>
      </c>
      <c r="G155" s="45"/>
      <c r="H155" s="45"/>
      <c r="I155" s="45"/>
      <c r="J155" s="44"/>
    </row>
    <row r="156" spans="1:10" ht="36" customHeight="1" x14ac:dyDescent="0.2">
      <c r="A156" s="10"/>
      <c r="B156" s="37" t="s">
        <v>114</v>
      </c>
      <c r="C156" s="36"/>
      <c r="D156" s="36"/>
      <c r="E156" s="35"/>
      <c r="F156" s="46">
        <v>133740</v>
      </c>
      <c r="G156" s="45"/>
      <c r="H156" s="45"/>
      <c r="I156" s="45"/>
      <c r="J156" s="44"/>
    </row>
    <row r="157" spans="1:10" ht="36" customHeight="1" x14ac:dyDescent="0.2">
      <c r="A157" s="10"/>
      <c r="B157" s="37" t="s">
        <v>113</v>
      </c>
      <c r="C157" s="36"/>
      <c r="D157" s="36"/>
      <c r="E157" s="35"/>
      <c r="F157" s="46">
        <v>1440</v>
      </c>
      <c r="G157" s="45"/>
      <c r="H157" s="45"/>
      <c r="I157" s="45"/>
      <c r="J157" s="44"/>
    </row>
    <row r="158" spans="1:10" ht="36" customHeight="1" x14ac:dyDescent="0.2">
      <c r="A158" s="10"/>
      <c r="B158" s="37" t="s">
        <v>112</v>
      </c>
      <c r="C158" s="36"/>
      <c r="D158" s="36"/>
      <c r="E158" s="35"/>
      <c r="F158" s="46">
        <v>76140</v>
      </c>
      <c r="G158" s="45"/>
      <c r="H158" s="45"/>
      <c r="I158" s="45"/>
      <c r="J158" s="44"/>
    </row>
    <row r="159" spans="1:10" ht="36" customHeight="1" x14ac:dyDescent="0.2">
      <c r="A159" s="10"/>
      <c r="B159" s="37" t="s">
        <v>111</v>
      </c>
      <c r="C159" s="36"/>
      <c r="D159" s="36"/>
      <c r="E159" s="35"/>
      <c r="F159" s="46">
        <v>153540</v>
      </c>
      <c r="G159" s="45"/>
      <c r="H159" s="45"/>
      <c r="I159" s="45"/>
      <c r="J159" s="44"/>
    </row>
    <row r="160" spans="1:10" ht="36" customHeight="1" x14ac:dyDescent="0.2">
      <c r="A160" s="10"/>
      <c r="B160" s="37" t="s">
        <v>110</v>
      </c>
      <c r="C160" s="36"/>
      <c r="D160" s="36"/>
      <c r="E160" s="35"/>
      <c r="F160" s="46">
        <v>191340</v>
      </c>
      <c r="G160" s="45"/>
      <c r="H160" s="45"/>
      <c r="I160" s="45"/>
      <c r="J160" s="44"/>
    </row>
    <row r="161" spans="1:10" ht="36" customHeight="1" thickBot="1" x14ac:dyDescent="0.25">
      <c r="A161" s="10"/>
      <c r="B161" s="37" t="s">
        <v>109</v>
      </c>
      <c r="C161" s="36"/>
      <c r="D161" s="36"/>
      <c r="E161" s="35"/>
      <c r="F161" s="46">
        <v>2340</v>
      </c>
      <c r="G161" s="45"/>
      <c r="H161" s="45"/>
      <c r="I161" s="45"/>
      <c r="J161" s="44"/>
    </row>
    <row r="162" spans="1:10" ht="24" customHeight="1" thickBot="1" x14ac:dyDescent="0.25">
      <c r="A162" s="10"/>
      <c r="B162" s="25"/>
      <c r="C162" s="24"/>
      <c r="D162" s="24"/>
      <c r="E162" s="23"/>
      <c r="F162" s="22"/>
      <c r="G162" s="21"/>
      <c r="H162" s="21"/>
      <c r="I162" s="21"/>
      <c r="J162" s="20"/>
    </row>
    <row r="163" spans="1:10" ht="36" customHeight="1" thickBot="1" x14ac:dyDescent="0.25">
      <c r="A163" s="10" t="s">
        <v>133</v>
      </c>
      <c r="B163" s="40" t="s">
        <v>317</v>
      </c>
      <c r="C163" s="39"/>
      <c r="D163" s="39"/>
      <c r="E163" s="39"/>
      <c r="F163" s="39"/>
      <c r="G163" s="39"/>
      <c r="H163" s="39"/>
      <c r="I163" s="39"/>
      <c r="J163" s="38"/>
    </row>
    <row r="164" spans="1:10" ht="36" customHeight="1" x14ac:dyDescent="0.2">
      <c r="A164" s="10" t="s">
        <v>133</v>
      </c>
      <c r="B164" s="37" t="s">
        <v>316</v>
      </c>
      <c r="C164" s="36"/>
      <c r="D164" s="36"/>
      <c r="E164" s="35"/>
      <c r="F164" s="46">
        <v>19080</v>
      </c>
      <c r="G164" s="45"/>
      <c r="H164" s="45"/>
      <c r="I164" s="45"/>
      <c r="J164" s="44"/>
    </row>
    <row r="165" spans="1:10" ht="36" customHeight="1" thickBot="1" x14ac:dyDescent="0.25">
      <c r="A165" s="10" t="s">
        <v>133</v>
      </c>
      <c r="B165" s="37" t="s">
        <v>315</v>
      </c>
      <c r="C165" s="36"/>
      <c r="D165" s="36"/>
      <c r="E165" s="35"/>
      <c r="F165" s="46">
        <v>2160</v>
      </c>
      <c r="G165" s="45"/>
      <c r="H165" s="45"/>
      <c r="I165" s="45"/>
      <c r="J165" s="44"/>
    </row>
    <row r="166" spans="1:10" ht="24" customHeight="1" thickBot="1" x14ac:dyDescent="0.25">
      <c r="A166" s="10" t="s">
        <v>133</v>
      </c>
      <c r="B166" s="25"/>
      <c r="C166" s="24"/>
      <c r="D166" s="24"/>
      <c r="E166" s="23"/>
      <c r="F166" s="22"/>
      <c r="G166" s="21"/>
      <c r="H166" s="21"/>
      <c r="I166" s="21"/>
      <c r="J166" s="20"/>
    </row>
    <row r="167" spans="1:10" ht="36" customHeight="1" thickBot="1" x14ac:dyDescent="0.25">
      <c r="A167" s="7"/>
      <c r="B167" s="40" t="s">
        <v>108</v>
      </c>
      <c r="C167" s="39"/>
      <c r="D167" s="39"/>
      <c r="E167" s="39"/>
      <c r="F167" s="39"/>
      <c r="G167" s="39"/>
      <c r="H167" s="39"/>
      <c r="I167" s="39"/>
      <c r="J167" s="38"/>
    </row>
    <row r="168" spans="1:10" ht="36" customHeight="1" thickBot="1" x14ac:dyDescent="0.25">
      <c r="A168" s="10"/>
      <c r="B168" s="313" t="s">
        <v>107</v>
      </c>
      <c r="C168" s="312"/>
      <c r="D168" s="312"/>
      <c r="E168" s="311"/>
      <c r="F168" s="310">
        <v>32940</v>
      </c>
      <c r="G168" s="309"/>
      <c r="H168" s="309"/>
      <c r="I168" s="309"/>
      <c r="J168" s="308"/>
    </row>
    <row r="169" spans="1:10" ht="24" customHeight="1" thickBot="1" x14ac:dyDescent="0.25">
      <c r="A169" s="10"/>
      <c r="B169" s="25"/>
      <c r="C169" s="24"/>
      <c r="D169" s="24"/>
      <c r="E169" s="23"/>
      <c r="F169" s="22"/>
      <c r="G169" s="21"/>
      <c r="H169" s="21"/>
      <c r="I169" s="21"/>
      <c r="J169" s="20"/>
    </row>
    <row r="170" spans="1:10" ht="37.5" customHeight="1" thickBot="1" x14ac:dyDescent="0.25">
      <c r="A170" s="10"/>
      <c r="B170" s="31" t="s">
        <v>106</v>
      </c>
      <c r="C170" s="30"/>
      <c r="D170" s="30"/>
      <c r="E170" s="29"/>
      <c r="F170" s="310"/>
      <c r="G170" s="309"/>
      <c r="H170" s="309"/>
      <c r="I170" s="309"/>
      <c r="J170" s="308"/>
    </row>
    <row r="171" spans="1:10" ht="24" customHeight="1" thickBot="1" x14ac:dyDescent="0.25">
      <c r="A171" s="10"/>
      <c r="B171" s="25"/>
      <c r="C171" s="93"/>
      <c r="D171" s="93"/>
      <c r="E171" s="92"/>
      <c r="F171" s="206"/>
      <c r="G171" s="205"/>
      <c r="H171" s="205"/>
      <c r="I171" s="205"/>
      <c r="J171" s="204"/>
    </row>
    <row r="172" spans="1:10" ht="54" customHeight="1" thickBot="1" x14ac:dyDescent="0.25">
      <c r="A172" s="10" t="s">
        <v>133</v>
      </c>
      <c r="B172" s="129" t="s">
        <v>314</v>
      </c>
      <c r="C172" s="128"/>
      <c r="D172" s="128"/>
      <c r="E172" s="127"/>
      <c r="F172" s="126"/>
      <c r="G172" s="125"/>
      <c r="H172" s="125"/>
      <c r="I172" s="125"/>
      <c r="J172" s="124"/>
    </row>
    <row r="173" spans="1:10" ht="36" customHeight="1" thickBot="1" x14ac:dyDescent="0.25">
      <c r="A173" s="10" t="s">
        <v>133</v>
      </c>
      <c r="B173" s="322" t="s">
        <v>313</v>
      </c>
      <c r="C173" s="321"/>
      <c r="D173" s="321"/>
      <c r="E173" s="320"/>
      <c r="F173" s="263"/>
      <c r="G173" s="263"/>
      <c r="H173" s="263"/>
      <c r="I173" s="263"/>
      <c r="J173" s="262"/>
    </row>
    <row r="174" spans="1:10" ht="18" customHeight="1" x14ac:dyDescent="0.2">
      <c r="A174" s="10"/>
      <c r="B174" s="19"/>
      <c r="C174" s="18"/>
      <c r="D174" s="18"/>
      <c r="E174" s="18"/>
      <c r="F174" s="17"/>
      <c r="G174" s="17"/>
      <c r="H174" s="17"/>
      <c r="I174" s="17"/>
      <c r="J174" s="17"/>
    </row>
    <row r="175" spans="1:10" ht="67.5" customHeight="1" x14ac:dyDescent="0.2">
      <c r="A175" s="10"/>
      <c r="B175" s="16" t="s">
        <v>369</v>
      </c>
      <c r="C175" s="16"/>
      <c r="D175" s="16"/>
      <c r="E175" s="16"/>
      <c r="F175" s="16"/>
      <c r="G175" s="16"/>
      <c r="H175" s="16"/>
      <c r="I175" s="16"/>
      <c r="J175" s="16"/>
    </row>
    <row r="176" spans="1:10" ht="27" customHeight="1" x14ac:dyDescent="0.2">
      <c r="A176" s="10" t="s">
        <v>103</v>
      </c>
      <c r="B176" s="14" t="s">
        <v>102</v>
      </c>
      <c r="C176" s="14"/>
      <c r="D176" s="14"/>
      <c r="E176" s="14"/>
      <c r="F176" s="14"/>
      <c r="G176" s="14"/>
      <c r="H176" s="14"/>
      <c r="I176" s="14"/>
      <c r="J176" s="14"/>
    </row>
    <row r="177" spans="1:10" ht="27" customHeight="1" x14ac:dyDescent="0.2">
      <c r="A177" s="10"/>
      <c r="B177" s="14" t="s">
        <v>101</v>
      </c>
      <c r="C177" s="14"/>
      <c r="D177" s="14"/>
      <c r="E177" s="14"/>
      <c r="F177" s="14"/>
      <c r="G177" s="14"/>
      <c r="H177" s="14"/>
      <c r="I177" s="14"/>
      <c r="J177" s="14"/>
    </row>
    <row r="178" spans="1:10" s="120" customFormat="1" ht="20.100000000000001" customHeight="1" x14ac:dyDescent="0.2">
      <c r="B178" s="315"/>
      <c r="F178" s="314"/>
      <c r="G178" s="314"/>
      <c r="H178" s="314"/>
      <c r="I178" s="314"/>
      <c r="J178" s="314"/>
    </row>
    <row r="179" spans="1:10" s="260" customFormat="1" ht="36" customHeight="1" thickBot="1" x14ac:dyDescent="0.25">
      <c r="B179" s="261" t="s">
        <v>310</v>
      </c>
      <c r="C179" s="261"/>
      <c r="D179" s="261"/>
      <c r="E179" s="261"/>
      <c r="F179" s="261"/>
      <c r="G179" s="261"/>
      <c r="H179" s="261"/>
      <c r="I179" s="261"/>
    </row>
    <row r="180" spans="1:10" s="11" customFormat="1" ht="36" customHeight="1" thickBot="1" x14ac:dyDescent="0.25">
      <c r="B180" s="259" t="s">
        <v>309</v>
      </c>
      <c r="C180" s="258"/>
      <c r="D180" s="258"/>
      <c r="E180" s="258"/>
      <c r="F180" s="258"/>
      <c r="G180" s="258"/>
      <c r="H180" s="258"/>
      <c r="I180" s="257"/>
    </row>
    <row r="181" spans="1:10" ht="54" customHeight="1" thickBot="1" x14ac:dyDescent="0.25">
      <c r="A181" s="7"/>
      <c r="B181" s="256" t="s">
        <v>308</v>
      </c>
      <c r="C181" s="255"/>
      <c r="D181" s="254" t="s">
        <v>307</v>
      </c>
      <c r="E181" s="253"/>
      <c r="F181" s="252"/>
      <c r="G181" s="251" t="s">
        <v>306</v>
      </c>
      <c r="H181" s="251"/>
      <c r="I181" s="250"/>
      <c r="J181" s="7"/>
    </row>
    <row r="182" spans="1:10" ht="36" customHeight="1" x14ac:dyDescent="0.2">
      <c r="A182" s="7"/>
      <c r="B182" s="249" t="s">
        <v>305</v>
      </c>
      <c r="C182" s="248"/>
      <c r="D182" s="247" t="s">
        <v>304</v>
      </c>
      <c r="E182" s="246"/>
      <c r="F182" s="246"/>
      <c r="G182" s="245">
        <v>2190</v>
      </c>
      <c r="H182" s="244"/>
      <c r="I182" s="243"/>
      <c r="J182" s="7"/>
    </row>
    <row r="183" spans="1:10" ht="36" customHeight="1" x14ac:dyDescent="0.2">
      <c r="A183" s="7"/>
      <c r="B183" s="242" t="s">
        <v>303</v>
      </c>
      <c r="C183" s="241"/>
      <c r="D183" s="240"/>
      <c r="E183" s="239"/>
      <c r="F183" s="239"/>
      <c r="G183" s="238">
        <v>1590</v>
      </c>
      <c r="H183" s="237"/>
      <c r="I183" s="236"/>
      <c r="J183" s="7"/>
    </row>
    <row r="184" spans="1:10" ht="36" customHeight="1" x14ac:dyDescent="0.2">
      <c r="A184" s="7"/>
      <c r="B184" s="242" t="s">
        <v>302</v>
      </c>
      <c r="C184" s="241"/>
      <c r="D184" s="240"/>
      <c r="E184" s="239"/>
      <c r="F184" s="239"/>
      <c r="G184" s="238">
        <v>1440</v>
      </c>
      <c r="H184" s="237"/>
      <c r="I184" s="236"/>
      <c r="J184" s="7"/>
    </row>
    <row r="185" spans="1:10" ht="54" customHeight="1" thickBot="1" x14ac:dyDescent="0.25">
      <c r="A185" s="7"/>
      <c r="B185" s="235" t="s">
        <v>301</v>
      </c>
      <c r="C185" s="234"/>
      <c r="D185" s="233"/>
      <c r="E185" s="232"/>
      <c r="F185" s="232"/>
      <c r="G185" s="231">
        <v>1290</v>
      </c>
      <c r="H185" s="230"/>
      <c r="I185" s="229"/>
      <c r="J185" s="7"/>
    </row>
    <row r="186" spans="1:10" ht="40.5" customHeight="1" x14ac:dyDescent="0.2">
      <c r="A186" s="10"/>
      <c r="B186" s="12" t="s">
        <v>100</v>
      </c>
      <c r="C186" s="12"/>
      <c r="D186" s="12"/>
      <c r="E186" s="12"/>
      <c r="F186" s="12"/>
      <c r="G186" s="12"/>
      <c r="H186" s="12"/>
      <c r="I186" s="12"/>
      <c r="J186" s="12"/>
    </row>
    <row r="187" spans="1:10" ht="18" customHeight="1" x14ac:dyDescent="0.2">
      <c r="A187" s="10"/>
    </row>
  </sheetData>
  <sheetProtection selectLockedCells="1" selectUnlockedCells="1"/>
  <mergeCells count="342">
    <mergeCell ref="F34:J34"/>
    <mergeCell ref="F53:J53"/>
    <mergeCell ref="B54:E54"/>
    <mergeCell ref="F54:J54"/>
    <mergeCell ref="B55:E55"/>
    <mergeCell ref="F42:J42"/>
    <mergeCell ref="B43:E43"/>
    <mergeCell ref="B32:E32"/>
    <mergeCell ref="F32:J32"/>
    <mergeCell ref="F45:J45"/>
    <mergeCell ref="B40:E40"/>
    <mergeCell ref="F40:J40"/>
    <mergeCell ref="B41:E41"/>
    <mergeCell ref="B37:E37"/>
    <mergeCell ref="F37:J37"/>
    <mergeCell ref="B39:E39"/>
    <mergeCell ref="F39:J39"/>
    <mergeCell ref="F71:J71"/>
    <mergeCell ref="B66:E66"/>
    <mergeCell ref="F66:J66"/>
    <mergeCell ref="B68:E68"/>
    <mergeCell ref="F65:J65"/>
    <mergeCell ref="B53:E53"/>
    <mergeCell ref="F55:J55"/>
    <mergeCell ref="F92:J92"/>
    <mergeCell ref="B84:E84"/>
    <mergeCell ref="B87:E87"/>
    <mergeCell ref="F78:J78"/>
    <mergeCell ref="B79:E79"/>
    <mergeCell ref="B63:E63"/>
    <mergeCell ref="F63:J63"/>
    <mergeCell ref="B67:E67"/>
    <mergeCell ref="F67:J67"/>
    <mergeCell ref="F68:J68"/>
    <mergeCell ref="F64:J64"/>
    <mergeCell ref="B65:E65"/>
    <mergeCell ref="F73:J73"/>
    <mergeCell ref="B61:E61"/>
    <mergeCell ref="F61:J61"/>
    <mergeCell ref="F85:J85"/>
    <mergeCell ref="F83:J83"/>
    <mergeCell ref="B64:E64"/>
    <mergeCell ref="F70:J70"/>
    <mergeCell ref="B71:E71"/>
    <mergeCell ref="B98:E98"/>
    <mergeCell ref="B92:E92"/>
    <mergeCell ref="B106:E106"/>
    <mergeCell ref="B62:E62"/>
    <mergeCell ref="F62:J62"/>
    <mergeCell ref="B60:E60"/>
    <mergeCell ref="F60:J60"/>
    <mergeCell ref="B73:E73"/>
    <mergeCell ref="B69:E69"/>
    <mergeCell ref="F69:J69"/>
    <mergeCell ref="F134:J134"/>
    <mergeCell ref="F106:J106"/>
    <mergeCell ref="B102:E102"/>
    <mergeCell ref="B116:E116"/>
    <mergeCell ref="F114:J114"/>
    <mergeCell ref="B119:E119"/>
    <mergeCell ref="B113:E113"/>
    <mergeCell ref="F113:J113"/>
    <mergeCell ref="F119:J119"/>
    <mergeCell ref="F123:J123"/>
    <mergeCell ref="B122:E122"/>
    <mergeCell ref="F100:J100"/>
    <mergeCell ref="B118:E118"/>
    <mergeCell ref="B104:E104"/>
    <mergeCell ref="F104:J104"/>
    <mergeCell ref="F116:J116"/>
    <mergeCell ref="F117:J117"/>
    <mergeCell ref="F101:J101"/>
    <mergeCell ref="B139:E139"/>
    <mergeCell ref="B136:E136"/>
    <mergeCell ref="F136:J136"/>
    <mergeCell ref="B141:E141"/>
    <mergeCell ref="B130:E130"/>
    <mergeCell ref="B146:E146"/>
    <mergeCell ref="F130:J130"/>
    <mergeCell ref="F137:J137"/>
    <mergeCell ref="B137:E137"/>
    <mergeCell ref="B134:E134"/>
    <mergeCell ref="B133:E133"/>
    <mergeCell ref="B138:E138"/>
    <mergeCell ref="F138:J138"/>
    <mergeCell ref="B143:E143"/>
    <mergeCell ref="F143:J144"/>
    <mergeCell ref="B145:E145"/>
    <mergeCell ref="F145:J146"/>
    <mergeCell ref="F141:J142"/>
    <mergeCell ref="B142:E142"/>
    <mergeCell ref="B140:J140"/>
    <mergeCell ref="B111:E111"/>
    <mergeCell ref="B120:E120"/>
    <mergeCell ref="F120:J120"/>
    <mergeCell ref="F147:J148"/>
    <mergeCell ref="B148:E148"/>
    <mergeCell ref="B127:E127"/>
    <mergeCell ref="B125:E125"/>
    <mergeCell ref="F125:J125"/>
    <mergeCell ref="B126:E126"/>
    <mergeCell ref="B124:E124"/>
    <mergeCell ref="B129:E129"/>
    <mergeCell ref="F126:J126"/>
    <mergeCell ref="F127:J127"/>
    <mergeCell ref="F115:J115"/>
    <mergeCell ref="B123:E123"/>
    <mergeCell ref="F112:J112"/>
    <mergeCell ref="F124:J124"/>
    <mergeCell ref="F129:J129"/>
    <mergeCell ref="F121:J121"/>
    <mergeCell ref="B121:E121"/>
    <mergeCell ref="F51:J51"/>
    <mergeCell ref="F56:J56"/>
    <mergeCell ref="B132:E132"/>
    <mergeCell ref="B117:E117"/>
    <mergeCell ref="B115:E115"/>
    <mergeCell ref="F110:J110"/>
    <mergeCell ref="B110:E110"/>
    <mergeCell ref="B131:E131"/>
    <mergeCell ref="F131:J131"/>
    <mergeCell ref="F128:J128"/>
    <mergeCell ref="F74:J74"/>
    <mergeCell ref="F80:J80"/>
    <mergeCell ref="B81:E81"/>
    <mergeCell ref="F76:J76"/>
    <mergeCell ref="F75:J75"/>
    <mergeCell ref="B70:E70"/>
    <mergeCell ref="B77:E77"/>
    <mergeCell ref="F79:J79"/>
    <mergeCell ref="F72:J72"/>
    <mergeCell ref="B72:E72"/>
    <mergeCell ref="B107:E107"/>
    <mergeCell ref="F107:J107"/>
    <mergeCell ref="B88:E88"/>
    <mergeCell ref="F88:J88"/>
    <mergeCell ref="F81:J81"/>
    <mergeCell ref="F89:J89"/>
    <mergeCell ref="B89:E89"/>
    <mergeCell ref="B85:E85"/>
    <mergeCell ref="F91:J91"/>
    <mergeCell ref="F98:J98"/>
    <mergeCell ref="F7:J7"/>
    <mergeCell ref="B3:E3"/>
    <mergeCell ref="B5:E5"/>
    <mergeCell ref="F5:J5"/>
    <mergeCell ref="F43:J43"/>
    <mergeCell ref="B44:E44"/>
    <mergeCell ref="F44:J44"/>
    <mergeCell ref="B23:E23"/>
    <mergeCell ref="F23:J23"/>
    <mergeCell ref="F33:J33"/>
    <mergeCell ref="B20:E20"/>
    <mergeCell ref="F16:J16"/>
    <mergeCell ref="F20:J20"/>
    <mergeCell ref="F19:J19"/>
    <mergeCell ref="B13:E13"/>
    <mergeCell ref="B1:J1"/>
    <mergeCell ref="F2:J2"/>
    <mergeCell ref="B4:J4"/>
    <mergeCell ref="B6:E6"/>
    <mergeCell ref="B7:E7"/>
    <mergeCell ref="B8:E8"/>
    <mergeCell ref="B9:E9"/>
    <mergeCell ref="F12:J12"/>
    <mergeCell ref="B12:E12"/>
    <mergeCell ref="B15:E15"/>
    <mergeCell ref="B16:E16"/>
    <mergeCell ref="B29:E29"/>
    <mergeCell ref="F29:J29"/>
    <mergeCell ref="B24:E24"/>
    <mergeCell ref="F24:J24"/>
    <mergeCell ref="B25:E25"/>
    <mergeCell ref="F25:J25"/>
    <mergeCell ref="B11:E11"/>
    <mergeCell ref="B26:E26"/>
    <mergeCell ref="F26:J26"/>
    <mergeCell ref="F27:J27"/>
    <mergeCell ref="B28:E28"/>
    <mergeCell ref="F17:J17"/>
    <mergeCell ref="F21:J21"/>
    <mergeCell ref="B22:E22"/>
    <mergeCell ref="F28:J28"/>
    <mergeCell ref="B17:E17"/>
    <mergeCell ref="B51:E51"/>
    <mergeCell ref="B21:E21"/>
    <mergeCell ref="B38:E38"/>
    <mergeCell ref="B33:E33"/>
    <mergeCell ref="B10:E10"/>
    <mergeCell ref="F22:J22"/>
    <mergeCell ref="B18:E18"/>
    <mergeCell ref="F18:J18"/>
    <mergeCell ref="B19:E19"/>
    <mergeCell ref="F15:J15"/>
    <mergeCell ref="B34:E34"/>
    <mergeCell ref="F50:J50"/>
    <mergeCell ref="B36:E36"/>
    <mergeCell ref="F41:J41"/>
    <mergeCell ref="B42:E42"/>
    <mergeCell ref="B49:E49"/>
    <mergeCell ref="F49:J49"/>
    <mergeCell ref="B50:E50"/>
    <mergeCell ref="B45:E45"/>
    <mergeCell ref="F48:J48"/>
    <mergeCell ref="F46:J46"/>
    <mergeCell ref="B47:E47"/>
    <mergeCell ref="F47:J47"/>
    <mergeCell ref="B48:E48"/>
    <mergeCell ref="F38:J38"/>
    <mergeCell ref="B35:E35"/>
    <mergeCell ref="B27:E27"/>
    <mergeCell ref="B31:E31"/>
    <mergeCell ref="F31:J31"/>
    <mergeCell ref="B30:E30"/>
    <mergeCell ref="F30:J30"/>
    <mergeCell ref="B52:E52"/>
    <mergeCell ref="F52:J52"/>
    <mergeCell ref="F35:J35"/>
    <mergeCell ref="F36:J36"/>
    <mergeCell ref="B46:E46"/>
    <mergeCell ref="B82:E82"/>
    <mergeCell ref="B83:E83"/>
    <mergeCell ref="F84:J84"/>
    <mergeCell ref="F96:J96"/>
    <mergeCell ref="B97:E97"/>
    <mergeCell ref="F97:J97"/>
    <mergeCell ref="B86:E86"/>
    <mergeCell ref="F87:J87"/>
    <mergeCell ref="B93:E93"/>
    <mergeCell ref="F86:J86"/>
    <mergeCell ref="F57:J57"/>
    <mergeCell ref="F122:J122"/>
    <mergeCell ref="B114:E114"/>
    <mergeCell ref="B58:E58"/>
    <mergeCell ref="F58:J58"/>
    <mergeCell ref="B101:E101"/>
    <mergeCell ref="B108:E108"/>
    <mergeCell ref="F108:J108"/>
    <mergeCell ref="F102:J102"/>
    <mergeCell ref="F111:J111"/>
    <mergeCell ref="F90:J90"/>
    <mergeCell ref="B95:E95"/>
    <mergeCell ref="F95:J95"/>
    <mergeCell ref="B96:E96"/>
    <mergeCell ref="F133:J133"/>
    <mergeCell ref="F132:J132"/>
    <mergeCell ref="F103:J103"/>
    <mergeCell ref="B109:E109"/>
    <mergeCell ref="B128:E128"/>
    <mergeCell ref="F109:J109"/>
    <mergeCell ref="B103:E103"/>
    <mergeCell ref="B91:E91"/>
    <mergeCell ref="F77:J77"/>
    <mergeCell ref="B78:E78"/>
    <mergeCell ref="B99:E99"/>
    <mergeCell ref="F99:J99"/>
    <mergeCell ref="B100:E100"/>
    <mergeCell ref="B94:E94"/>
    <mergeCell ref="F94:J94"/>
    <mergeCell ref="B90:E90"/>
    <mergeCell ref="B59:E59"/>
    <mergeCell ref="F59:J59"/>
    <mergeCell ref="B57:E57"/>
    <mergeCell ref="F93:J93"/>
    <mergeCell ref="F105:J105"/>
    <mergeCell ref="B75:E75"/>
    <mergeCell ref="B80:E80"/>
    <mergeCell ref="B74:E74"/>
    <mergeCell ref="B76:E76"/>
    <mergeCell ref="B105:E105"/>
    <mergeCell ref="F162:J162"/>
    <mergeCell ref="F159:J159"/>
    <mergeCell ref="F82:J82"/>
    <mergeCell ref="B135:E135"/>
    <mergeCell ref="F135:J135"/>
    <mergeCell ref="F139:J139"/>
    <mergeCell ref="B153:E153"/>
    <mergeCell ref="F153:J153"/>
    <mergeCell ref="F118:J118"/>
    <mergeCell ref="B112:E112"/>
    <mergeCell ref="B144:E144"/>
    <mergeCell ref="B147:E147"/>
    <mergeCell ref="F156:J156"/>
    <mergeCell ref="F157:J157"/>
    <mergeCell ref="B157:E157"/>
    <mergeCell ref="F160:J160"/>
    <mergeCell ref="B165:E165"/>
    <mergeCell ref="B166:E166"/>
    <mergeCell ref="F166:J166"/>
    <mergeCell ref="B167:J167"/>
    <mergeCell ref="B56:E56"/>
    <mergeCell ref="F155:J155"/>
    <mergeCell ref="F154:J154"/>
    <mergeCell ref="B154:E154"/>
    <mergeCell ref="B162:E162"/>
    <mergeCell ref="B158:E158"/>
    <mergeCell ref="B163:J163"/>
    <mergeCell ref="B164:E164"/>
    <mergeCell ref="F164:J164"/>
    <mergeCell ref="F158:J158"/>
    <mergeCell ref="B156:E156"/>
    <mergeCell ref="F151:J152"/>
    <mergeCell ref="B152:E152"/>
    <mergeCell ref="B159:E159"/>
    <mergeCell ref="B161:E161"/>
    <mergeCell ref="B160:E160"/>
    <mergeCell ref="B149:E149"/>
    <mergeCell ref="F149:J150"/>
    <mergeCell ref="B150:E150"/>
    <mergeCell ref="B155:E155"/>
    <mergeCell ref="B151:E151"/>
    <mergeCell ref="B172:E172"/>
    <mergeCell ref="F168:J168"/>
    <mergeCell ref="F172:J172"/>
    <mergeCell ref="F161:J161"/>
    <mergeCell ref="F165:J165"/>
    <mergeCell ref="B183:C183"/>
    <mergeCell ref="G183:I183"/>
    <mergeCell ref="B177:J177"/>
    <mergeCell ref="B180:I180"/>
    <mergeCell ref="D181:F181"/>
    <mergeCell ref="D182:F185"/>
    <mergeCell ref="B185:C185"/>
    <mergeCell ref="G185:I185"/>
    <mergeCell ref="B186:J186"/>
    <mergeCell ref="B175:J175"/>
    <mergeCell ref="B176:J176"/>
    <mergeCell ref="B184:C184"/>
    <mergeCell ref="G184:I184"/>
    <mergeCell ref="B179:I179"/>
    <mergeCell ref="B181:C181"/>
    <mergeCell ref="G181:I181"/>
    <mergeCell ref="B182:C182"/>
    <mergeCell ref="G182:I182"/>
    <mergeCell ref="B168:E168"/>
    <mergeCell ref="B170:E170"/>
    <mergeCell ref="F170:J170"/>
    <mergeCell ref="B173:E173"/>
    <mergeCell ref="F169:J169"/>
    <mergeCell ref="B171:E171"/>
    <mergeCell ref="F171:J171"/>
    <mergeCell ref="B169:E169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9.285156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45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40348.799999999996</v>
      </c>
      <c r="G8" s="98">
        <f>H8*1.1</f>
        <v>36986.400000000001</v>
      </c>
      <c r="H8" s="98">
        <v>33624</v>
      </c>
      <c r="I8" s="98">
        <f>H8*0.75</f>
        <v>25218</v>
      </c>
      <c r="J8" s="98">
        <f>H8*0.5</f>
        <v>16812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57024</v>
      </c>
      <c r="G9" s="96">
        <f>H9*1.1</f>
        <v>52272.000000000007</v>
      </c>
      <c r="H9" s="96">
        <v>47520</v>
      </c>
      <c r="I9" s="96">
        <f>H9*0.75</f>
        <v>35640</v>
      </c>
      <c r="J9" s="96">
        <f>H9*0.5</f>
        <v>23760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50976</v>
      </c>
      <c r="G10" s="96">
        <f>H10*1.1</f>
        <v>46728.000000000007</v>
      </c>
      <c r="H10" s="96">
        <v>42480</v>
      </c>
      <c r="I10" s="96">
        <f>H10*0.75</f>
        <v>31860</v>
      </c>
      <c r="J10" s="96">
        <f>H10*0.5</f>
        <v>21240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71712</v>
      </c>
      <c r="G11" s="94">
        <f>H11*1.1</f>
        <v>65736</v>
      </c>
      <c r="H11" s="94">
        <v>59760</v>
      </c>
      <c r="I11" s="94">
        <f>H11*0.75</f>
        <v>44820</v>
      </c>
      <c r="J11" s="94">
        <f>H11*0.5</f>
        <v>29880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10080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14400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1440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2016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2844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4032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6480 до 85050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6480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9720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12960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16200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19440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22680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25920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29160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32400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35640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38880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42120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45360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48600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51840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55080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58320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61560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64800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68040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8100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12150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16200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20250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24300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28350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32400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36450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40500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44550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48600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52650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56700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60750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64800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68850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72900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76950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81000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85050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9576 до 71280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9576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14184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9720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12960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16200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19440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22680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25920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29160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32400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35640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38880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42120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45360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48600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51840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55080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58320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61560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64800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68040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71280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1440 до 15588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3888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15588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1440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11700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5868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6228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1440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1440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2880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4320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8856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3024 до 32580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9360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936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5688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7812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12744</v>
      </c>
      <c r="G104" s="172">
        <f>H104*1.1</f>
        <v>11682.000000000002</v>
      </c>
      <c r="H104" s="172">
        <v>10620</v>
      </c>
      <c r="I104" s="172">
        <f>H104*0.75</f>
        <v>7965</v>
      </c>
      <c r="J104" s="171">
        <f>H104*0.5</f>
        <v>5310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9432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10620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26568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17712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21254.400000000001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18792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17352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32580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3024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13104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11340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32580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4608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8640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11520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18144</v>
      </c>
      <c r="G120" s="172">
        <f>H120*1.1</f>
        <v>16632</v>
      </c>
      <c r="H120" s="172">
        <v>15120</v>
      </c>
      <c r="I120" s="172">
        <f>H120*0.75</f>
        <v>11340</v>
      </c>
      <c r="J120" s="171">
        <f>H120*0.5</f>
        <v>7560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13680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15120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37440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25200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30240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26640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24480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46080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4320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46080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6480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44244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88488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110808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1440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66600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132768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166032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2124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31" t="s">
        <v>106</v>
      </c>
      <c r="C142" s="30"/>
      <c r="D142" s="30"/>
      <c r="E142" s="29"/>
      <c r="F142" s="28"/>
      <c r="G142" s="27"/>
      <c r="H142" s="27"/>
      <c r="I142" s="27"/>
      <c r="J142" s="26"/>
    </row>
    <row r="143" spans="1:10" ht="24" thickBot="1" x14ac:dyDescent="0.25">
      <c r="A143" s="10"/>
      <c r="B143" s="25"/>
      <c r="C143" s="24"/>
      <c r="D143" s="24"/>
      <c r="E143" s="23"/>
      <c r="F143" s="22"/>
      <c r="G143" s="21"/>
      <c r="H143" s="21"/>
      <c r="I143" s="21"/>
      <c r="J143" s="20"/>
    </row>
    <row r="144" spans="1:10" ht="23.25" x14ac:dyDescent="0.2">
      <c r="A144" s="10"/>
      <c r="B144" s="19"/>
      <c r="C144" s="18"/>
      <c r="D144" s="18"/>
      <c r="E144" s="18"/>
      <c r="F144" s="17"/>
      <c r="G144" s="17"/>
      <c r="H144" s="17"/>
      <c r="I144" s="17"/>
      <c r="J144" s="17"/>
    </row>
    <row r="145" spans="1:10" ht="56.25" customHeight="1" x14ac:dyDescent="0.2">
      <c r="A145" s="10"/>
      <c r="B145" s="16" t="s">
        <v>276</v>
      </c>
      <c r="C145" s="16"/>
      <c r="D145" s="16"/>
      <c r="E145" s="16"/>
      <c r="F145" s="16"/>
      <c r="G145" s="16"/>
      <c r="H145" s="16"/>
      <c r="I145" s="16"/>
      <c r="J145" s="16"/>
    </row>
    <row r="146" spans="1:10" ht="41.25" customHeight="1" x14ac:dyDescent="0.2">
      <c r="A146" s="10"/>
      <c r="B146" s="16" t="s">
        <v>104</v>
      </c>
      <c r="C146" s="16"/>
      <c r="D146" s="16"/>
      <c r="E146" s="16"/>
      <c r="F146" s="16"/>
      <c r="G146" s="16"/>
      <c r="H146" s="16"/>
      <c r="I146" s="16"/>
      <c r="J146" s="16"/>
    </row>
    <row r="147" spans="1:10" ht="21" x14ac:dyDescent="0.2">
      <c r="A147" s="10" t="s">
        <v>103</v>
      </c>
      <c r="B147" s="14" t="s">
        <v>368</v>
      </c>
      <c r="C147" s="14"/>
      <c r="D147" s="14"/>
      <c r="E147" s="14"/>
      <c r="F147" s="14"/>
      <c r="G147" s="14"/>
      <c r="H147" s="14"/>
      <c r="I147" s="14"/>
      <c r="J147" s="14"/>
    </row>
    <row r="148" spans="1:10" ht="21" x14ac:dyDescent="0.2">
      <c r="A148" s="10"/>
      <c r="B148" s="14" t="s">
        <v>311</v>
      </c>
      <c r="C148" s="14"/>
      <c r="D148" s="14"/>
      <c r="E148" s="14"/>
      <c r="F148" s="14"/>
      <c r="G148" s="14"/>
      <c r="H148" s="14"/>
      <c r="I148" s="14"/>
      <c r="J148" s="14"/>
    </row>
    <row r="149" spans="1:10" ht="42" customHeight="1" x14ac:dyDescent="0.2">
      <c r="A149" s="10"/>
      <c r="B149" s="12" t="s">
        <v>100</v>
      </c>
      <c r="C149" s="12"/>
      <c r="D149" s="12"/>
      <c r="E149" s="12"/>
      <c r="F149" s="12"/>
      <c r="G149" s="12"/>
      <c r="H149" s="12"/>
      <c r="I149" s="12"/>
      <c r="J149" s="12"/>
    </row>
    <row r="150" spans="1:10" ht="21" x14ac:dyDescent="0.2">
      <c r="A150" s="10"/>
    </row>
  </sheetData>
  <sheetProtection selectLockedCells="1" selectUnlockedCells="1"/>
  <mergeCells count="280">
    <mergeCell ref="B22:E22"/>
    <mergeCell ref="F22:J22"/>
    <mergeCell ref="B23:E23"/>
    <mergeCell ref="F14:J14"/>
    <mergeCell ref="F16:J16"/>
    <mergeCell ref="F18:J18"/>
    <mergeCell ref="F19:J19"/>
    <mergeCell ref="F23:J23"/>
    <mergeCell ref="B15:E15"/>
    <mergeCell ref="F15:J15"/>
    <mergeCell ref="B16:E16"/>
    <mergeCell ref="B17:E17"/>
    <mergeCell ref="F17:J17"/>
    <mergeCell ref="F12:J12"/>
    <mergeCell ref="B13:E13"/>
    <mergeCell ref="B6:E6"/>
    <mergeCell ref="B7:E7"/>
    <mergeCell ref="F7:J7"/>
    <mergeCell ref="F13:J13"/>
    <mergeCell ref="B8:E8"/>
    <mergeCell ref="B9:E9"/>
    <mergeCell ref="B14:E14"/>
    <mergeCell ref="B10:E10"/>
    <mergeCell ref="B11:E11"/>
    <mergeCell ref="B12:E12"/>
    <mergeCell ref="B1:J1"/>
    <mergeCell ref="F2:J2"/>
    <mergeCell ref="B3:E3"/>
    <mergeCell ref="B4:J4"/>
    <mergeCell ref="B5:E5"/>
    <mergeCell ref="F5:J5"/>
    <mergeCell ref="B24:E24"/>
    <mergeCell ref="B25:E25"/>
    <mergeCell ref="F25:J25"/>
    <mergeCell ref="B18:E18"/>
    <mergeCell ref="B19:E19"/>
    <mergeCell ref="B20:E20"/>
    <mergeCell ref="F20:J20"/>
    <mergeCell ref="B21:E21"/>
    <mergeCell ref="F21:J21"/>
    <mergeCell ref="F24:J24"/>
    <mergeCell ref="B26:E26"/>
    <mergeCell ref="F26:J26"/>
    <mergeCell ref="B27:E27"/>
    <mergeCell ref="F27:J27"/>
    <mergeCell ref="B28:E28"/>
    <mergeCell ref="B29:E29"/>
    <mergeCell ref="F28:J28"/>
    <mergeCell ref="F29:J29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F101:J101"/>
    <mergeCell ref="B96:E96"/>
    <mergeCell ref="F96:J96"/>
    <mergeCell ref="B97:E97"/>
    <mergeCell ref="F97:J97"/>
    <mergeCell ref="B98:E98"/>
    <mergeCell ref="F98:J98"/>
    <mergeCell ref="B102:E102"/>
    <mergeCell ref="F102:J102"/>
    <mergeCell ref="B103:E103"/>
    <mergeCell ref="F103:J103"/>
    <mergeCell ref="B104:E104"/>
    <mergeCell ref="B99:E99"/>
    <mergeCell ref="F99:J99"/>
    <mergeCell ref="B100:E100"/>
    <mergeCell ref="F100:J100"/>
    <mergeCell ref="B101:E101"/>
    <mergeCell ref="B105:E105"/>
    <mergeCell ref="F105:J105"/>
    <mergeCell ref="B106:E106"/>
    <mergeCell ref="F106:J106"/>
    <mergeCell ref="B107:E107"/>
    <mergeCell ref="F107:J107"/>
    <mergeCell ref="B108:E108"/>
    <mergeCell ref="F108:J108"/>
    <mergeCell ref="B109:E109"/>
    <mergeCell ref="F109:J109"/>
    <mergeCell ref="B110:E110"/>
    <mergeCell ref="F110:J110"/>
    <mergeCell ref="B111:E111"/>
    <mergeCell ref="F111:J111"/>
    <mergeCell ref="B112:E112"/>
    <mergeCell ref="B113:E113"/>
    <mergeCell ref="F113:J113"/>
    <mergeCell ref="F112:J112"/>
    <mergeCell ref="F119:J119"/>
    <mergeCell ref="B114:E114"/>
    <mergeCell ref="F114:J114"/>
    <mergeCell ref="B115:E115"/>
    <mergeCell ref="F115:J115"/>
    <mergeCell ref="B116:E116"/>
    <mergeCell ref="F116:J116"/>
    <mergeCell ref="B120:E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B123:E123"/>
    <mergeCell ref="F123:J123"/>
    <mergeCell ref="B124:E124"/>
    <mergeCell ref="F124:J124"/>
    <mergeCell ref="B125:E125"/>
    <mergeCell ref="F125:J125"/>
    <mergeCell ref="B126:E126"/>
    <mergeCell ref="F126:J126"/>
    <mergeCell ref="B127:E127"/>
    <mergeCell ref="F127:J127"/>
    <mergeCell ref="B128:E128"/>
    <mergeCell ref="F128:J128"/>
    <mergeCell ref="B129:E129"/>
    <mergeCell ref="F129:J129"/>
    <mergeCell ref="B130:E130"/>
    <mergeCell ref="F130:J130"/>
    <mergeCell ref="B131:E131"/>
    <mergeCell ref="F131:J131"/>
    <mergeCell ref="B132:E132"/>
    <mergeCell ref="F132:J132"/>
    <mergeCell ref="B133:E133"/>
    <mergeCell ref="F133:J133"/>
    <mergeCell ref="B134:E134"/>
    <mergeCell ref="F134:J134"/>
    <mergeCell ref="B135:E135"/>
    <mergeCell ref="F135:J135"/>
    <mergeCell ref="B137:E137"/>
    <mergeCell ref="F137:J137"/>
    <mergeCell ref="B138:E138"/>
    <mergeCell ref="F138:J138"/>
    <mergeCell ref="B136:E136"/>
    <mergeCell ref="F136:J136"/>
    <mergeCell ref="B147:J147"/>
    <mergeCell ref="B148:J148"/>
    <mergeCell ref="B149:J149"/>
    <mergeCell ref="B139:E139"/>
    <mergeCell ref="F139:J139"/>
    <mergeCell ref="B140:E140"/>
    <mergeCell ref="F140:J140"/>
    <mergeCell ref="B141:E141"/>
    <mergeCell ref="F141:J141"/>
    <mergeCell ref="B142:E142"/>
    <mergeCell ref="F142:J142"/>
    <mergeCell ref="B143:E143"/>
    <mergeCell ref="F143:J143"/>
    <mergeCell ref="B145:J145"/>
    <mergeCell ref="B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104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6.285156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44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46440</v>
      </c>
      <c r="G8" s="98">
        <f>H8*1.1</f>
        <v>42570</v>
      </c>
      <c r="H8" s="98">
        <v>38700</v>
      </c>
      <c r="I8" s="98">
        <f>H8*0.75</f>
        <v>29025</v>
      </c>
      <c r="J8" s="98">
        <f>H8*0.5</f>
        <v>19350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65664</v>
      </c>
      <c r="G9" s="96">
        <f>H9*1.1</f>
        <v>60192.000000000007</v>
      </c>
      <c r="H9" s="96">
        <v>54720</v>
      </c>
      <c r="I9" s="96">
        <f>H9*0.75</f>
        <v>41040</v>
      </c>
      <c r="J9" s="96">
        <f>H9*0.5</f>
        <v>27360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50976</v>
      </c>
      <c r="G10" s="96">
        <f>H10*1.1</f>
        <v>46728.000000000007</v>
      </c>
      <c r="H10" s="96">
        <v>42480</v>
      </c>
      <c r="I10" s="96">
        <f>H10*0.75</f>
        <v>31860</v>
      </c>
      <c r="J10" s="96">
        <f>H10*0.5</f>
        <v>21240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71712</v>
      </c>
      <c r="G11" s="94">
        <f>H11*1.1</f>
        <v>65736</v>
      </c>
      <c r="H11" s="94">
        <v>59760</v>
      </c>
      <c r="I11" s="94">
        <f>H11*0.75</f>
        <v>44820</v>
      </c>
      <c r="J11" s="94">
        <f>H11*0.5</f>
        <v>29880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10080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14400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1440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2016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2844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4032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7200 до 94500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7200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10800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14400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18000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21600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25200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28800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32400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36000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39600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43200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46800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50400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54000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57600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61200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64800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68400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72000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75600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9000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13500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18000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22500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27000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31500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36000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40500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45000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49500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54000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58500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63000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67500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72000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76500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81000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85500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90000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94500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9576 до 79200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9576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14184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10800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14400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18000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21600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25200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28800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32400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36000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39600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43200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46800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50400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54000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57600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61200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64800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68400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72000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75600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79200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1440 до 15588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4968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15588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1440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11700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5868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6228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1440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1440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2880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4320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8856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3024 до 32580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9360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936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5688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7812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19224</v>
      </c>
      <c r="G104" s="172">
        <f>H104*1.1</f>
        <v>17622</v>
      </c>
      <c r="H104" s="172">
        <v>16020</v>
      </c>
      <c r="I104" s="172">
        <f>H104*0.75</f>
        <v>12015</v>
      </c>
      <c r="J104" s="171">
        <f>H104*0.5</f>
        <v>8010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9432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10620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26568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17640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21168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18792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17352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32580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3024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13104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11340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32580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4608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8640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11520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27648</v>
      </c>
      <c r="G120" s="172">
        <f>H120*1.1</f>
        <v>25344.000000000004</v>
      </c>
      <c r="H120" s="172">
        <v>23040</v>
      </c>
      <c r="I120" s="172">
        <f>H120*0.75</f>
        <v>17280</v>
      </c>
      <c r="J120" s="171">
        <f>H120*0.5</f>
        <v>11520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13680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15120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37440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25200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30240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26640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24480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46080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4320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46080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6480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44244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88488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110808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1440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66600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132768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166032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2124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46">
        <v>30096</v>
      </c>
      <c r="G143" s="45"/>
      <c r="H143" s="45"/>
      <c r="I143" s="45"/>
      <c r="J143" s="44"/>
    </row>
    <row r="144" spans="1:10" ht="24" thickBot="1" x14ac:dyDescent="0.25">
      <c r="A144" s="10"/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A146" s="10"/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23.25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56.2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1.2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1" x14ac:dyDescent="0.2">
      <c r="A150" s="10" t="s">
        <v>103</v>
      </c>
      <c r="B150" s="14" t="s">
        <v>368</v>
      </c>
      <c r="C150" s="14"/>
      <c r="D150" s="14"/>
      <c r="E150" s="14"/>
      <c r="F150" s="14"/>
      <c r="G150" s="14"/>
      <c r="H150" s="14"/>
      <c r="I150" s="14"/>
      <c r="J150" s="14"/>
    </row>
    <row r="151" spans="1:10" ht="21" x14ac:dyDescent="0.2">
      <c r="A151" s="10"/>
      <c r="B151" s="14" t="s">
        <v>311</v>
      </c>
      <c r="C151" s="14"/>
      <c r="D151" s="14"/>
      <c r="E151" s="14"/>
      <c r="F151" s="14"/>
      <c r="G151" s="14"/>
      <c r="H151" s="14"/>
      <c r="I151" s="14"/>
      <c r="J151" s="14"/>
    </row>
    <row r="152" spans="1:10" ht="42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21" x14ac:dyDescent="0.2">
      <c r="A153" s="10"/>
    </row>
  </sheetData>
  <sheetProtection selectLockedCells="1" selectUnlockedCells="1"/>
  <mergeCells count="285">
    <mergeCell ref="F132:J132"/>
    <mergeCell ref="B133:E133"/>
    <mergeCell ref="F133:J133"/>
    <mergeCell ref="B140:E140"/>
    <mergeCell ref="B134:E134"/>
    <mergeCell ref="F134:J134"/>
    <mergeCell ref="F130:J130"/>
    <mergeCell ref="B131:E131"/>
    <mergeCell ref="B145:E145"/>
    <mergeCell ref="F145:J145"/>
    <mergeCell ref="F131:J131"/>
    <mergeCell ref="F139:J139"/>
    <mergeCell ref="B136:E136"/>
    <mergeCell ref="F136:J136"/>
    <mergeCell ref="F138:J138"/>
    <mergeCell ref="B132:E132"/>
    <mergeCell ref="B149:J149"/>
    <mergeCell ref="B150:J150"/>
    <mergeCell ref="B151:J151"/>
    <mergeCell ref="B152:J152"/>
    <mergeCell ref="B146:E146"/>
    <mergeCell ref="F146:J146"/>
    <mergeCell ref="B144:E144"/>
    <mergeCell ref="F144:J144"/>
    <mergeCell ref="B135:E135"/>
    <mergeCell ref="F135:J135"/>
    <mergeCell ref="B137:E137"/>
    <mergeCell ref="F137:J137"/>
    <mergeCell ref="B139:E139"/>
    <mergeCell ref="B138:E138"/>
    <mergeCell ref="B142:J142"/>
    <mergeCell ref="B143:E143"/>
    <mergeCell ref="F143:J143"/>
    <mergeCell ref="F107:J107"/>
    <mergeCell ref="F112:J112"/>
    <mergeCell ref="B148:J148"/>
    <mergeCell ref="B114:E114"/>
    <mergeCell ref="F114:J114"/>
    <mergeCell ref="B115:E115"/>
    <mergeCell ref="F115:J115"/>
    <mergeCell ref="F126:J126"/>
    <mergeCell ref="F125:J125"/>
    <mergeCell ref="F127:J127"/>
    <mergeCell ref="F128:J128"/>
    <mergeCell ref="B141:E141"/>
    <mergeCell ref="F141:J141"/>
    <mergeCell ref="F140:J140"/>
    <mergeCell ref="B129:E129"/>
    <mergeCell ref="B128:E128"/>
    <mergeCell ref="B130:E130"/>
    <mergeCell ref="F121:J121"/>
    <mergeCell ref="F129:J129"/>
    <mergeCell ref="B122:E122"/>
    <mergeCell ref="F122:J122"/>
    <mergeCell ref="B117:E117"/>
    <mergeCell ref="B110:E110"/>
    <mergeCell ref="F110:J110"/>
    <mergeCell ref="B125:E125"/>
    <mergeCell ref="B127:E127"/>
    <mergeCell ref="B126:E126"/>
    <mergeCell ref="B124:E124"/>
    <mergeCell ref="F124:J124"/>
    <mergeCell ref="B118:E118"/>
    <mergeCell ref="B119:E119"/>
    <mergeCell ref="B120:E120"/>
    <mergeCell ref="F118:J118"/>
    <mergeCell ref="F119:J119"/>
    <mergeCell ref="F123:J123"/>
    <mergeCell ref="B123:E123"/>
    <mergeCell ref="B121:E121"/>
    <mergeCell ref="B109:E109"/>
    <mergeCell ref="F109:J109"/>
    <mergeCell ref="B111:E111"/>
    <mergeCell ref="F111:J111"/>
    <mergeCell ref="B112:E112"/>
    <mergeCell ref="F117:J117"/>
    <mergeCell ref="B116:E116"/>
    <mergeCell ref="F116:J116"/>
    <mergeCell ref="B113:E113"/>
    <mergeCell ref="F113:J113"/>
    <mergeCell ref="B106:E106"/>
    <mergeCell ref="F106:J106"/>
    <mergeCell ref="B102:E102"/>
    <mergeCell ref="F102:J102"/>
    <mergeCell ref="B103:E103"/>
    <mergeCell ref="F103:J103"/>
    <mergeCell ref="B104:E104"/>
    <mergeCell ref="F95:J95"/>
    <mergeCell ref="B98:E98"/>
    <mergeCell ref="F98:J98"/>
    <mergeCell ref="B100:E100"/>
    <mergeCell ref="F100:J100"/>
    <mergeCell ref="B105:E105"/>
    <mergeCell ref="F105:J105"/>
    <mergeCell ref="B101:E101"/>
    <mergeCell ref="F101:J101"/>
    <mergeCell ref="F99:J99"/>
    <mergeCell ref="B96:E96"/>
    <mergeCell ref="F96:J96"/>
    <mergeCell ref="B97:E97"/>
    <mergeCell ref="F97:J97"/>
    <mergeCell ref="B93:E93"/>
    <mergeCell ref="F93:J93"/>
    <mergeCell ref="B94:E94"/>
    <mergeCell ref="F94:J94"/>
    <mergeCell ref="B95:E95"/>
    <mergeCell ref="B108:E108"/>
    <mergeCell ref="F108:J108"/>
    <mergeCell ref="B107:E107"/>
    <mergeCell ref="B90:E90"/>
    <mergeCell ref="F90:J90"/>
    <mergeCell ref="B91:E91"/>
    <mergeCell ref="F91:J91"/>
    <mergeCell ref="B92:E92"/>
    <mergeCell ref="F92:J92"/>
    <mergeCell ref="B99:E99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6:E36"/>
    <mergeCell ref="F36:J36"/>
    <mergeCell ref="B37:E37"/>
    <mergeCell ref="F37:J37"/>
    <mergeCell ref="B38:E38"/>
    <mergeCell ref="F38:J38"/>
    <mergeCell ref="B45:E45"/>
    <mergeCell ref="F45:J45"/>
    <mergeCell ref="B39:E39"/>
    <mergeCell ref="F39:J39"/>
    <mergeCell ref="B40:E40"/>
    <mergeCell ref="F40:J40"/>
    <mergeCell ref="B41:E41"/>
    <mergeCell ref="F41:J41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3:E33"/>
    <mergeCell ref="B6:E6"/>
    <mergeCell ref="B7:E7"/>
    <mergeCell ref="F7:J7"/>
    <mergeCell ref="F13:J13"/>
    <mergeCell ref="F14:J14"/>
    <mergeCell ref="B16:E16"/>
    <mergeCell ref="B9:E9"/>
    <mergeCell ref="B14:E14"/>
    <mergeCell ref="B10:E10"/>
    <mergeCell ref="B12:E12"/>
    <mergeCell ref="B11:E11"/>
    <mergeCell ref="F12:J12"/>
    <mergeCell ref="B13:E13"/>
    <mergeCell ref="B34:E34"/>
    <mergeCell ref="B15:E15"/>
    <mergeCell ref="F15:J15"/>
    <mergeCell ref="B1:J1"/>
    <mergeCell ref="F2:J2"/>
    <mergeCell ref="B3:E3"/>
    <mergeCell ref="B4:J4"/>
    <mergeCell ref="B5:E5"/>
    <mergeCell ref="F5:J5"/>
    <mergeCell ref="B8:E8"/>
    <mergeCell ref="F16:J16"/>
    <mergeCell ref="F20:J20"/>
    <mergeCell ref="B21:E21"/>
    <mergeCell ref="F21:J21"/>
    <mergeCell ref="F24:J24"/>
    <mergeCell ref="F33:J33"/>
    <mergeCell ref="B17:E17"/>
    <mergeCell ref="F17:J17"/>
    <mergeCell ref="B26:E26"/>
    <mergeCell ref="F26:J26"/>
    <mergeCell ref="B27:E27"/>
    <mergeCell ref="F27:J27"/>
    <mergeCell ref="B18:E18"/>
    <mergeCell ref="B19:E19"/>
    <mergeCell ref="B20:E20"/>
    <mergeCell ref="F18:J18"/>
    <mergeCell ref="F19:J19"/>
    <mergeCell ref="F23:J23"/>
    <mergeCell ref="B23:E23"/>
    <mergeCell ref="B29:E29"/>
    <mergeCell ref="B22:E22"/>
    <mergeCell ref="F22:J22"/>
    <mergeCell ref="B25:E25"/>
    <mergeCell ref="F25:J25"/>
    <mergeCell ref="B24:E24"/>
    <mergeCell ref="F28:J28"/>
    <mergeCell ref="F29:J29"/>
    <mergeCell ref="B28:E28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4.5703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43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40348.799999999996</v>
      </c>
      <c r="G8" s="98">
        <f>H8*1.1</f>
        <v>36986.400000000001</v>
      </c>
      <c r="H8" s="98">
        <v>33624</v>
      </c>
      <c r="I8" s="98">
        <f>H8*0.75</f>
        <v>25218</v>
      </c>
      <c r="J8" s="98">
        <f>H8*0.5</f>
        <v>16812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57024</v>
      </c>
      <c r="G9" s="96">
        <f>H9*1.1</f>
        <v>52272.000000000007</v>
      </c>
      <c r="H9" s="96">
        <v>47520</v>
      </c>
      <c r="I9" s="96">
        <f>H9*0.75</f>
        <v>35640</v>
      </c>
      <c r="J9" s="96">
        <f>H9*0.5</f>
        <v>23760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48859.199999999997</v>
      </c>
      <c r="G10" s="96">
        <f>H10*1.1</f>
        <v>44787.600000000006</v>
      </c>
      <c r="H10" s="96">
        <v>40716</v>
      </c>
      <c r="I10" s="96">
        <f>H10*0.75</f>
        <v>30537</v>
      </c>
      <c r="J10" s="96">
        <f>H10*0.5</f>
        <v>20358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69120</v>
      </c>
      <c r="G11" s="94">
        <f>H11*1.1</f>
        <v>63360.000000000007</v>
      </c>
      <c r="H11" s="94">
        <v>57600</v>
      </c>
      <c r="I11" s="94">
        <f>H11*0.75</f>
        <v>43200</v>
      </c>
      <c r="J11" s="94">
        <f>H11*0.5</f>
        <v>28800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6372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9360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720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1008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1440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2016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4320 до 56700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4320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6480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8640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10800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12960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15120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17280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19440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21600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23760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25920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28080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30240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32400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34560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36720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38880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41040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43200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45360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5400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8100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10800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13500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16200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18900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21600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24300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27000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29700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32400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35100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37800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40500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43200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45900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48600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51300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54000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56700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6480 до 47520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7812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10620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6480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8640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10800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12960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15120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17280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19440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21600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23760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25920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28080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30240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32400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34560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36720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38880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41040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43200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45360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47520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1080 до 9936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3888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9936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1080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9216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4248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6048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1440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1440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2880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4320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5688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3024 до 25488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9360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936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8856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4968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11059.199999999999</v>
      </c>
      <c r="G104" s="172">
        <f>H104*1.1</f>
        <v>10137.6</v>
      </c>
      <c r="H104" s="172">
        <v>9216</v>
      </c>
      <c r="I104" s="172">
        <f>H104*0.75</f>
        <v>6912</v>
      </c>
      <c r="J104" s="171">
        <f>H104*0.5</f>
        <v>4608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7812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6372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4248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21240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25488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4248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4248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4248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3024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10620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7092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24120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3564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12960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7200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15552</v>
      </c>
      <c r="G120" s="172">
        <f>H120*1.1</f>
        <v>14256.000000000002</v>
      </c>
      <c r="H120" s="172">
        <v>12960</v>
      </c>
      <c r="I120" s="172">
        <f>H120*0.75</f>
        <v>9720</v>
      </c>
      <c r="J120" s="171">
        <f>H120*0.5</f>
        <v>6480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11520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9360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6480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30240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36288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6480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6480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6480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4320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33840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5040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29016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58140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72576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1080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43560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87084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109008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1440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31" t="s">
        <v>106</v>
      </c>
      <c r="C142" s="30"/>
      <c r="D142" s="30"/>
      <c r="E142" s="29"/>
      <c r="F142" s="28"/>
      <c r="G142" s="27"/>
      <c r="H142" s="27"/>
      <c r="I142" s="27"/>
      <c r="J142" s="26"/>
    </row>
    <row r="143" spans="1:10" ht="24" thickBot="1" x14ac:dyDescent="0.25">
      <c r="A143" s="10"/>
      <c r="B143" s="25"/>
      <c r="C143" s="24"/>
      <c r="D143" s="24"/>
      <c r="E143" s="23"/>
      <c r="F143" s="22"/>
      <c r="G143" s="21"/>
      <c r="H143" s="21"/>
      <c r="I143" s="21"/>
      <c r="J143" s="20"/>
    </row>
    <row r="144" spans="1:10" ht="21" customHeight="1" x14ac:dyDescent="0.2">
      <c r="A144" s="10"/>
      <c r="B144" s="19"/>
      <c r="C144" s="18"/>
      <c r="D144" s="18"/>
      <c r="E144" s="18"/>
      <c r="F144" s="17"/>
      <c r="G144" s="17"/>
      <c r="H144" s="17"/>
      <c r="I144" s="17"/>
      <c r="J144" s="17"/>
    </row>
    <row r="145" spans="1:10" ht="56.25" customHeight="1" x14ac:dyDescent="0.2">
      <c r="A145" s="10"/>
      <c r="B145" s="16" t="s">
        <v>276</v>
      </c>
      <c r="C145" s="16"/>
      <c r="D145" s="16"/>
      <c r="E145" s="16"/>
      <c r="F145" s="16"/>
      <c r="G145" s="16"/>
      <c r="H145" s="16"/>
      <c r="I145" s="16"/>
      <c r="J145" s="16"/>
    </row>
    <row r="146" spans="1:10" ht="41.25" customHeight="1" x14ac:dyDescent="0.2">
      <c r="A146" s="10"/>
      <c r="B146" s="16" t="s">
        <v>104</v>
      </c>
      <c r="C146" s="16"/>
      <c r="D146" s="16"/>
      <c r="E146" s="16"/>
      <c r="F146" s="16"/>
      <c r="G146" s="16"/>
      <c r="H146" s="16"/>
      <c r="I146" s="16"/>
      <c r="J146" s="16"/>
    </row>
    <row r="147" spans="1:10" ht="21" x14ac:dyDescent="0.2">
      <c r="A147" s="10" t="s">
        <v>103</v>
      </c>
      <c r="B147" s="14" t="s">
        <v>368</v>
      </c>
      <c r="C147" s="14"/>
      <c r="D147" s="14"/>
      <c r="E147" s="14"/>
      <c r="F147" s="14"/>
      <c r="G147" s="14"/>
      <c r="H147" s="14"/>
      <c r="I147" s="14"/>
      <c r="J147" s="14"/>
    </row>
    <row r="148" spans="1:10" ht="21" x14ac:dyDescent="0.2">
      <c r="A148" s="10"/>
      <c r="B148" s="14" t="s">
        <v>311</v>
      </c>
      <c r="C148" s="14"/>
      <c r="D148" s="14"/>
      <c r="E148" s="14"/>
      <c r="F148" s="14"/>
      <c r="G148" s="14"/>
      <c r="H148" s="14"/>
      <c r="I148" s="14"/>
      <c r="J148" s="14"/>
    </row>
    <row r="149" spans="1:10" ht="42" customHeight="1" x14ac:dyDescent="0.2">
      <c r="A149" s="10"/>
      <c r="B149" s="12" t="s">
        <v>100</v>
      </c>
      <c r="C149" s="12"/>
      <c r="D149" s="12"/>
      <c r="E149" s="12"/>
      <c r="F149" s="12"/>
      <c r="G149" s="12"/>
      <c r="H149" s="12"/>
      <c r="I149" s="12"/>
      <c r="J149" s="12"/>
    </row>
    <row r="150" spans="1:10" ht="21" x14ac:dyDescent="0.2">
      <c r="A150" s="10"/>
    </row>
  </sheetData>
  <sheetProtection selectLockedCells="1" selectUnlockedCells="1"/>
  <mergeCells count="280">
    <mergeCell ref="F137:J137"/>
    <mergeCell ref="F23:J23"/>
    <mergeCell ref="B141:E141"/>
    <mergeCell ref="F141:J141"/>
    <mergeCell ref="F138:J138"/>
    <mergeCell ref="B138:E138"/>
    <mergeCell ref="B134:E134"/>
    <mergeCell ref="F134:J134"/>
    <mergeCell ref="B135:E135"/>
    <mergeCell ref="F135:J135"/>
    <mergeCell ref="B137:E137"/>
    <mergeCell ref="B145:J145"/>
    <mergeCell ref="B146:J146"/>
    <mergeCell ref="B147:J147"/>
    <mergeCell ref="B148:J148"/>
    <mergeCell ref="B149:J149"/>
    <mergeCell ref="B6:E6"/>
    <mergeCell ref="B7:E7"/>
    <mergeCell ref="F7:J7"/>
    <mergeCell ref="F13:J13"/>
    <mergeCell ref="F14:J14"/>
    <mergeCell ref="B120:E120"/>
    <mergeCell ref="F123:J123"/>
    <mergeCell ref="B123:E123"/>
    <mergeCell ref="B121:E121"/>
    <mergeCell ref="F121:J121"/>
    <mergeCell ref="B122:E122"/>
    <mergeCell ref="F122:J122"/>
    <mergeCell ref="F115:J115"/>
    <mergeCell ref="B118:E118"/>
    <mergeCell ref="B119:E119"/>
    <mergeCell ref="B117:E117"/>
    <mergeCell ref="F117:J117"/>
    <mergeCell ref="F118:J118"/>
    <mergeCell ref="F119:J119"/>
    <mergeCell ref="B116:E116"/>
    <mergeCell ref="F116:J116"/>
    <mergeCell ref="F109:J109"/>
    <mergeCell ref="F107:J107"/>
    <mergeCell ref="F112:J112"/>
    <mergeCell ref="B124:E124"/>
    <mergeCell ref="F124:J124"/>
    <mergeCell ref="B113:E113"/>
    <mergeCell ref="F113:J113"/>
    <mergeCell ref="B114:E114"/>
    <mergeCell ref="F114:J114"/>
    <mergeCell ref="B115:E115"/>
    <mergeCell ref="F103:J103"/>
    <mergeCell ref="B110:E110"/>
    <mergeCell ref="F110:J110"/>
    <mergeCell ref="B111:E111"/>
    <mergeCell ref="F111:J111"/>
    <mergeCell ref="B112:E112"/>
    <mergeCell ref="B107:E107"/>
    <mergeCell ref="B108:E108"/>
    <mergeCell ref="F108:J108"/>
    <mergeCell ref="B109:E109"/>
    <mergeCell ref="B104:E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B99:E99"/>
    <mergeCell ref="F99:J99"/>
    <mergeCell ref="B100:E100"/>
    <mergeCell ref="F100:J100"/>
    <mergeCell ref="B96:E96"/>
    <mergeCell ref="F96:J96"/>
    <mergeCell ref="B97:E97"/>
    <mergeCell ref="F97:J97"/>
    <mergeCell ref="B98:E98"/>
    <mergeCell ref="F98:J98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6:E26"/>
    <mergeCell ref="F26:J26"/>
    <mergeCell ref="F24:J24"/>
    <mergeCell ref="F28:J28"/>
    <mergeCell ref="F29:J29"/>
    <mergeCell ref="B33:E33"/>
    <mergeCell ref="F33:J33"/>
    <mergeCell ref="B27:E27"/>
    <mergeCell ref="F27:J27"/>
    <mergeCell ref="B28:E28"/>
    <mergeCell ref="B29:E29"/>
    <mergeCell ref="B22:E22"/>
    <mergeCell ref="F22:J22"/>
    <mergeCell ref="B23:E23"/>
    <mergeCell ref="B24:E24"/>
    <mergeCell ref="B25:E25"/>
    <mergeCell ref="F25:J25"/>
    <mergeCell ref="F17:J17"/>
    <mergeCell ref="B12:E12"/>
    <mergeCell ref="B18:E18"/>
    <mergeCell ref="B19:E19"/>
    <mergeCell ref="B20:E20"/>
    <mergeCell ref="F20:J20"/>
    <mergeCell ref="F16:J16"/>
    <mergeCell ref="F18:J18"/>
    <mergeCell ref="F19:J19"/>
    <mergeCell ref="B11:E11"/>
    <mergeCell ref="F12:J12"/>
    <mergeCell ref="B13:E13"/>
    <mergeCell ref="B21:E21"/>
    <mergeCell ref="F21:J21"/>
    <mergeCell ref="B14:E14"/>
    <mergeCell ref="B15:E15"/>
    <mergeCell ref="F15:J15"/>
    <mergeCell ref="B16:E16"/>
    <mergeCell ref="B17:E1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25:E125"/>
    <mergeCell ref="F125:J125"/>
    <mergeCell ref="B126:E126"/>
    <mergeCell ref="F126:J126"/>
    <mergeCell ref="B127:E127"/>
    <mergeCell ref="F127:J127"/>
    <mergeCell ref="B136:E136"/>
    <mergeCell ref="F136:J136"/>
    <mergeCell ref="B128:E128"/>
    <mergeCell ref="F128:J128"/>
    <mergeCell ref="B129:E129"/>
    <mergeCell ref="F129:J129"/>
    <mergeCell ref="B130:E130"/>
    <mergeCell ref="F130:J130"/>
    <mergeCell ref="B142:E142"/>
    <mergeCell ref="F142:J142"/>
    <mergeCell ref="B143:E143"/>
    <mergeCell ref="F143:J143"/>
    <mergeCell ref="B139:E139"/>
    <mergeCell ref="F139:J139"/>
    <mergeCell ref="B140:E140"/>
    <mergeCell ref="F140:J140"/>
    <mergeCell ref="B131:E131"/>
    <mergeCell ref="F131:J131"/>
    <mergeCell ref="B132:E132"/>
    <mergeCell ref="F132:J132"/>
    <mergeCell ref="B133:E133"/>
    <mergeCell ref="F133:J133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220"/>
  <sheetViews>
    <sheetView view="pageBreakPreview" topLeftCell="B1" zoomScale="65" zoomScaleNormal="60" zoomScaleSheetLayoutView="65" workbookViewId="0">
      <pane ySplit="4" topLeftCell="A164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2.285156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42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61128</v>
      </c>
      <c r="G8" s="98">
        <f>H8*1.1</f>
        <v>56034.000000000007</v>
      </c>
      <c r="H8" s="98">
        <v>50940</v>
      </c>
      <c r="I8" s="98">
        <f>H8*0.75</f>
        <v>38205</v>
      </c>
      <c r="J8" s="98">
        <f>H8*0.5</f>
        <v>25470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104544</v>
      </c>
      <c r="G9" s="96">
        <f>H9*1.1</f>
        <v>95832.000000000015</v>
      </c>
      <c r="H9" s="96">
        <v>87120</v>
      </c>
      <c r="I9" s="96">
        <f>H9*0.75</f>
        <v>65340</v>
      </c>
      <c r="J9" s="96">
        <f>H9*0.5</f>
        <v>43560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87048</v>
      </c>
      <c r="G10" s="96">
        <f>H10*1.1</f>
        <v>79794</v>
      </c>
      <c r="H10" s="96">
        <v>72540</v>
      </c>
      <c r="I10" s="96">
        <f>H10*0.75</f>
        <v>54405</v>
      </c>
      <c r="J10" s="96">
        <f>H10*0.5</f>
        <v>36270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148608</v>
      </c>
      <c r="G11" s="94">
        <f>H11*1.1</f>
        <v>136224</v>
      </c>
      <c r="H11" s="94">
        <v>123840</v>
      </c>
      <c r="I11" s="94">
        <f>H11*0.75</f>
        <v>92880</v>
      </c>
      <c r="J11" s="94">
        <f>H11*0.5</f>
        <v>61920</v>
      </c>
    </row>
    <row r="12" spans="1:10" ht="24" customHeight="1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13140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23040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1440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2448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2520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4320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"&amp;MIN(F22:F121)&amp;" до "&amp;MAX(F22:F121)</f>
        <v>Цена от 13320 до 1332000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13320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26640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39960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53280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66600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79920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93240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106560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119880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133200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146520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159840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173160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186480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199800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213120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226440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239760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253080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266400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296</v>
      </c>
      <c r="C42" s="79"/>
      <c r="D42" s="79"/>
      <c r="E42" s="35"/>
      <c r="F42" s="46">
        <v>279720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295</v>
      </c>
      <c r="C43" s="79"/>
      <c r="D43" s="79"/>
      <c r="E43" s="35"/>
      <c r="F43" s="46">
        <v>293040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294</v>
      </c>
      <c r="C44" s="79"/>
      <c r="D44" s="79"/>
      <c r="E44" s="35"/>
      <c r="F44" s="46">
        <v>306360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293</v>
      </c>
      <c r="C45" s="79"/>
      <c r="D45" s="79"/>
      <c r="E45" s="35"/>
      <c r="F45" s="46">
        <v>319680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292</v>
      </c>
      <c r="C46" s="79"/>
      <c r="D46" s="79"/>
      <c r="E46" s="35"/>
      <c r="F46" s="46">
        <v>333000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291</v>
      </c>
      <c r="C47" s="79"/>
      <c r="D47" s="79"/>
      <c r="E47" s="35"/>
      <c r="F47" s="46">
        <v>346320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290</v>
      </c>
      <c r="C48" s="79"/>
      <c r="D48" s="79"/>
      <c r="E48" s="35"/>
      <c r="F48" s="46">
        <v>359640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289</v>
      </c>
      <c r="C49" s="79"/>
      <c r="D49" s="79"/>
      <c r="E49" s="35"/>
      <c r="F49" s="46">
        <v>372960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288</v>
      </c>
      <c r="C50" s="79"/>
      <c r="D50" s="79"/>
      <c r="E50" s="35"/>
      <c r="F50" s="46">
        <v>386280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287</v>
      </c>
      <c r="C51" s="79"/>
      <c r="D51" s="79"/>
      <c r="E51" s="35"/>
      <c r="F51" s="46">
        <v>399600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341</v>
      </c>
      <c r="C52" s="79"/>
      <c r="D52" s="79"/>
      <c r="E52" s="35"/>
      <c r="F52" s="46">
        <v>412920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340</v>
      </c>
      <c r="C53" s="79"/>
      <c r="D53" s="79"/>
      <c r="E53" s="35"/>
      <c r="F53" s="46">
        <v>426240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339</v>
      </c>
      <c r="C54" s="79"/>
      <c r="D54" s="79"/>
      <c r="E54" s="35"/>
      <c r="F54" s="46">
        <v>439560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338</v>
      </c>
      <c r="C55" s="79"/>
      <c r="D55" s="79"/>
      <c r="E55" s="35"/>
      <c r="F55" s="46">
        <v>452880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337</v>
      </c>
      <c r="C56" s="79"/>
      <c r="D56" s="79"/>
      <c r="E56" s="35"/>
      <c r="F56" s="46">
        <v>466200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336</v>
      </c>
      <c r="C57" s="79"/>
      <c r="D57" s="79"/>
      <c r="E57" s="35"/>
      <c r="F57" s="46">
        <v>479520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335</v>
      </c>
      <c r="C58" s="79"/>
      <c r="D58" s="79"/>
      <c r="E58" s="35"/>
      <c r="F58" s="46">
        <v>492840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334</v>
      </c>
      <c r="C59" s="79"/>
      <c r="D59" s="79"/>
      <c r="E59" s="35"/>
      <c r="F59" s="46">
        <v>506160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333</v>
      </c>
      <c r="C60" s="79"/>
      <c r="D60" s="79"/>
      <c r="E60" s="35"/>
      <c r="F60" s="46">
        <v>519480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332</v>
      </c>
      <c r="C61" s="79"/>
      <c r="D61" s="79"/>
      <c r="E61" s="35"/>
      <c r="F61" s="46">
        <v>532800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367</v>
      </c>
      <c r="C62" s="79"/>
      <c r="D62" s="79"/>
      <c r="E62" s="35"/>
      <c r="F62" s="46">
        <v>546120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366</v>
      </c>
      <c r="C63" s="79"/>
      <c r="D63" s="79"/>
      <c r="E63" s="35"/>
      <c r="F63" s="46">
        <v>559440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365</v>
      </c>
      <c r="C64" s="79"/>
      <c r="D64" s="79"/>
      <c r="E64" s="35"/>
      <c r="F64" s="46">
        <v>572760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364</v>
      </c>
      <c r="C65" s="79"/>
      <c r="D65" s="79"/>
      <c r="E65" s="35"/>
      <c r="F65" s="46">
        <v>586080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363</v>
      </c>
      <c r="C66" s="79"/>
      <c r="D66" s="79"/>
      <c r="E66" s="35"/>
      <c r="F66" s="46">
        <v>599400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362</v>
      </c>
      <c r="C67" s="79"/>
      <c r="D67" s="79"/>
      <c r="E67" s="35"/>
      <c r="F67" s="46">
        <v>612720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361</v>
      </c>
      <c r="C68" s="79"/>
      <c r="D68" s="79"/>
      <c r="E68" s="35"/>
      <c r="F68" s="46">
        <v>626040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360</v>
      </c>
      <c r="C69" s="79"/>
      <c r="D69" s="79"/>
      <c r="E69" s="35"/>
      <c r="F69" s="46">
        <v>639360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359</v>
      </c>
      <c r="C70" s="79"/>
      <c r="D70" s="79"/>
      <c r="E70" s="35"/>
      <c r="F70" s="46">
        <v>652680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358</v>
      </c>
      <c r="C71" s="79"/>
      <c r="D71" s="79"/>
      <c r="E71" s="35"/>
      <c r="F71" s="46">
        <v>666000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206</v>
      </c>
      <c r="C72" s="79"/>
      <c r="D72" s="79"/>
      <c r="E72" s="35"/>
      <c r="F72" s="46">
        <v>26640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205</v>
      </c>
      <c r="C73" s="79"/>
      <c r="D73" s="79"/>
      <c r="E73" s="35"/>
      <c r="F73" s="46">
        <v>53280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204</v>
      </c>
      <c r="C74" s="79"/>
      <c r="D74" s="79"/>
      <c r="E74" s="35"/>
      <c r="F74" s="46">
        <v>79920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203</v>
      </c>
      <c r="C75" s="79"/>
      <c r="D75" s="79"/>
      <c r="E75" s="35"/>
      <c r="F75" s="46">
        <v>106560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202</v>
      </c>
      <c r="C76" s="79"/>
      <c r="D76" s="79"/>
      <c r="E76" s="35"/>
      <c r="F76" s="46">
        <v>133200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201</v>
      </c>
      <c r="C77" s="79"/>
      <c r="D77" s="79"/>
      <c r="E77" s="35"/>
      <c r="F77" s="46">
        <v>159840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200</v>
      </c>
      <c r="C78" s="79"/>
      <c r="D78" s="79"/>
      <c r="E78" s="35"/>
      <c r="F78" s="46">
        <v>186480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199</v>
      </c>
      <c r="C79" s="79"/>
      <c r="D79" s="79"/>
      <c r="E79" s="35"/>
      <c r="F79" s="46">
        <v>213120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198</v>
      </c>
      <c r="C80" s="79"/>
      <c r="D80" s="79"/>
      <c r="E80" s="35"/>
      <c r="F80" s="46">
        <v>239760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197</v>
      </c>
      <c r="C81" s="79"/>
      <c r="D81" s="79"/>
      <c r="E81" s="35"/>
      <c r="F81" s="46">
        <v>266400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196</v>
      </c>
      <c r="C82" s="79"/>
      <c r="D82" s="79"/>
      <c r="E82" s="35"/>
      <c r="F82" s="46">
        <v>293040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195</v>
      </c>
      <c r="C83" s="79"/>
      <c r="D83" s="79"/>
      <c r="E83" s="35"/>
      <c r="F83" s="46">
        <v>319680</v>
      </c>
      <c r="G83" s="45"/>
      <c r="H83" s="45"/>
      <c r="I83" s="45"/>
      <c r="J83" s="44"/>
    </row>
    <row r="84" spans="1:10" ht="36" customHeight="1" outlineLevel="1" x14ac:dyDescent="0.2">
      <c r="A84" s="10"/>
      <c r="B84" s="65" t="s">
        <v>194</v>
      </c>
      <c r="C84" s="79"/>
      <c r="D84" s="79"/>
      <c r="E84" s="35"/>
      <c r="F84" s="46">
        <v>346320</v>
      </c>
      <c r="G84" s="45"/>
      <c r="H84" s="45"/>
      <c r="I84" s="45"/>
      <c r="J84" s="44"/>
    </row>
    <row r="85" spans="1:10" ht="36" customHeight="1" outlineLevel="1" x14ac:dyDescent="0.2">
      <c r="A85" s="10"/>
      <c r="B85" s="65" t="s">
        <v>193</v>
      </c>
      <c r="C85" s="79"/>
      <c r="D85" s="79"/>
      <c r="E85" s="35"/>
      <c r="F85" s="46">
        <v>372960</v>
      </c>
      <c r="G85" s="45"/>
      <c r="H85" s="45"/>
      <c r="I85" s="45"/>
      <c r="J85" s="44"/>
    </row>
    <row r="86" spans="1:10" ht="36" customHeight="1" outlineLevel="1" x14ac:dyDescent="0.2">
      <c r="A86" s="10"/>
      <c r="B86" s="65" t="s">
        <v>192</v>
      </c>
      <c r="C86" s="79"/>
      <c r="D86" s="79"/>
      <c r="E86" s="35"/>
      <c r="F86" s="46">
        <v>399600</v>
      </c>
      <c r="G86" s="45"/>
      <c r="H86" s="45"/>
      <c r="I86" s="45"/>
      <c r="J86" s="44"/>
    </row>
    <row r="87" spans="1:10" ht="36" customHeight="1" outlineLevel="1" x14ac:dyDescent="0.2">
      <c r="A87" s="10"/>
      <c r="B87" s="65" t="s">
        <v>191</v>
      </c>
      <c r="C87" s="79"/>
      <c r="D87" s="79"/>
      <c r="E87" s="35"/>
      <c r="F87" s="46">
        <v>426240</v>
      </c>
      <c r="G87" s="45"/>
      <c r="H87" s="45"/>
      <c r="I87" s="45"/>
      <c r="J87" s="44"/>
    </row>
    <row r="88" spans="1:10" ht="36" customHeight="1" outlineLevel="1" x14ac:dyDescent="0.2">
      <c r="A88" s="10"/>
      <c r="B88" s="65" t="s">
        <v>190</v>
      </c>
      <c r="C88" s="79"/>
      <c r="D88" s="79"/>
      <c r="E88" s="35"/>
      <c r="F88" s="46">
        <v>452880</v>
      </c>
      <c r="G88" s="45"/>
      <c r="H88" s="45"/>
      <c r="I88" s="45"/>
      <c r="J88" s="44"/>
    </row>
    <row r="89" spans="1:10" ht="36" customHeight="1" outlineLevel="1" x14ac:dyDescent="0.2">
      <c r="A89" s="10"/>
      <c r="B89" s="65" t="s">
        <v>189</v>
      </c>
      <c r="C89" s="79"/>
      <c r="D89" s="79"/>
      <c r="E89" s="35"/>
      <c r="F89" s="46">
        <v>479520</v>
      </c>
      <c r="G89" s="45"/>
      <c r="H89" s="45"/>
      <c r="I89" s="45"/>
      <c r="J89" s="44"/>
    </row>
    <row r="90" spans="1:10" ht="36" customHeight="1" outlineLevel="1" x14ac:dyDescent="0.2">
      <c r="A90" s="10"/>
      <c r="B90" s="65" t="s">
        <v>188</v>
      </c>
      <c r="C90" s="79"/>
      <c r="D90" s="79"/>
      <c r="E90" s="35"/>
      <c r="F90" s="46">
        <v>506160</v>
      </c>
      <c r="G90" s="45"/>
      <c r="H90" s="45"/>
      <c r="I90" s="45"/>
      <c r="J90" s="44"/>
    </row>
    <row r="91" spans="1:10" ht="36" customHeight="1" outlineLevel="1" x14ac:dyDescent="0.2">
      <c r="A91" s="10"/>
      <c r="B91" s="65" t="s">
        <v>187</v>
      </c>
      <c r="C91" s="79"/>
      <c r="D91" s="79"/>
      <c r="E91" s="35"/>
      <c r="F91" s="46">
        <v>532800</v>
      </c>
      <c r="G91" s="45"/>
      <c r="H91" s="45"/>
      <c r="I91" s="45"/>
      <c r="J91" s="44"/>
    </row>
    <row r="92" spans="1:10" ht="36" customHeight="1" outlineLevel="1" x14ac:dyDescent="0.2">
      <c r="A92" s="10"/>
      <c r="B92" s="65" t="s">
        <v>286</v>
      </c>
      <c r="C92" s="79"/>
      <c r="D92" s="79"/>
      <c r="E92" s="35"/>
      <c r="F92" s="46">
        <v>559440</v>
      </c>
      <c r="G92" s="45"/>
      <c r="H92" s="45"/>
      <c r="I92" s="45"/>
      <c r="J92" s="44"/>
    </row>
    <row r="93" spans="1:10" ht="36" customHeight="1" outlineLevel="1" x14ac:dyDescent="0.2">
      <c r="A93" s="10"/>
      <c r="B93" s="65" t="s">
        <v>285</v>
      </c>
      <c r="C93" s="79"/>
      <c r="D93" s="79"/>
      <c r="E93" s="35"/>
      <c r="F93" s="46">
        <v>586080</v>
      </c>
      <c r="G93" s="45"/>
      <c r="H93" s="45"/>
      <c r="I93" s="45"/>
      <c r="J93" s="44"/>
    </row>
    <row r="94" spans="1:10" ht="36" customHeight="1" outlineLevel="1" x14ac:dyDescent="0.2">
      <c r="A94" s="10"/>
      <c r="B94" s="65" t="s">
        <v>284</v>
      </c>
      <c r="C94" s="79"/>
      <c r="D94" s="79"/>
      <c r="E94" s="35"/>
      <c r="F94" s="46">
        <v>612720</v>
      </c>
      <c r="G94" s="45"/>
      <c r="H94" s="45"/>
      <c r="I94" s="45"/>
      <c r="J94" s="44"/>
    </row>
    <row r="95" spans="1:10" ht="36" customHeight="1" outlineLevel="1" x14ac:dyDescent="0.2">
      <c r="A95" s="10"/>
      <c r="B95" s="65" t="s">
        <v>283</v>
      </c>
      <c r="C95" s="79"/>
      <c r="D95" s="79"/>
      <c r="E95" s="35"/>
      <c r="F95" s="46">
        <v>639360</v>
      </c>
      <c r="G95" s="45"/>
      <c r="H95" s="45"/>
      <c r="I95" s="45"/>
      <c r="J95" s="44"/>
    </row>
    <row r="96" spans="1:10" ht="36" customHeight="1" outlineLevel="1" x14ac:dyDescent="0.2">
      <c r="A96" s="10"/>
      <c r="B96" s="65" t="s">
        <v>282</v>
      </c>
      <c r="C96" s="79"/>
      <c r="D96" s="79"/>
      <c r="E96" s="35"/>
      <c r="F96" s="46">
        <v>666000</v>
      </c>
      <c r="G96" s="45"/>
      <c r="H96" s="45"/>
      <c r="I96" s="45"/>
      <c r="J96" s="44"/>
    </row>
    <row r="97" spans="1:10" ht="36" customHeight="1" outlineLevel="1" x14ac:dyDescent="0.2">
      <c r="A97" s="10"/>
      <c r="B97" s="65" t="s">
        <v>281</v>
      </c>
      <c r="C97" s="79"/>
      <c r="D97" s="79"/>
      <c r="E97" s="35"/>
      <c r="F97" s="46">
        <v>692640</v>
      </c>
      <c r="G97" s="45"/>
      <c r="H97" s="45"/>
      <c r="I97" s="45"/>
      <c r="J97" s="44"/>
    </row>
    <row r="98" spans="1:10" ht="36" customHeight="1" outlineLevel="1" x14ac:dyDescent="0.2">
      <c r="A98" s="10"/>
      <c r="B98" s="65" t="s">
        <v>280</v>
      </c>
      <c r="C98" s="79"/>
      <c r="D98" s="79"/>
      <c r="E98" s="35"/>
      <c r="F98" s="46">
        <v>719280</v>
      </c>
      <c r="G98" s="45"/>
      <c r="H98" s="45"/>
      <c r="I98" s="45"/>
      <c r="J98" s="44"/>
    </row>
    <row r="99" spans="1:10" ht="36" customHeight="1" outlineLevel="1" x14ac:dyDescent="0.2">
      <c r="A99" s="10"/>
      <c r="B99" s="65" t="s">
        <v>279</v>
      </c>
      <c r="C99" s="79"/>
      <c r="D99" s="79"/>
      <c r="E99" s="35"/>
      <c r="F99" s="46">
        <v>745920</v>
      </c>
      <c r="G99" s="45"/>
      <c r="H99" s="45"/>
      <c r="I99" s="45"/>
      <c r="J99" s="44"/>
    </row>
    <row r="100" spans="1:10" ht="36" customHeight="1" outlineLevel="1" x14ac:dyDescent="0.2">
      <c r="A100" s="10"/>
      <c r="B100" s="65" t="s">
        <v>278</v>
      </c>
      <c r="C100" s="79"/>
      <c r="D100" s="79"/>
      <c r="E100" s="35"/>
      <c r="F100" s="46">
        <v>772560</v>
      </c>
      <c r="G100" s="45"/>
      <c r="H100" s="45"/>
      <c r="I100" s="45"/>
      <c r="J100" s="44"/>
    </row>
    <row r="101" spans="1:10" ht="36" customHeight="1" outlineLevel="1" x14ac:dyDescent="0.2">
      <c r="A101" s="10"/>
      <c r="B101" s="65" t="s">
        <v>277</v>
      </c>
      <c r="C101" s="79"/>
      <c r="D101" s="79"/>
      <c r="E101" s="35"/>
      <c r="F101" s="46">
        <v>799200</v>
      </c>
      <c r="G101" s="45"/>
      <c r="H101" s="45"/>
      <c r="I101" s="45"/>
      <c r="J101" s="44"/>
    </row>
    <row r="102" spans="1:10" ht="36" customHeight="1" outlineLevel="1" x14ac:dyDescent="0.2">
      <c r="A102" s="10"/>
      <c r="B102" s="65" t="s">
        <v>331</v>
      </c>
      <c r="C102" s="79"/>
      <c r="D102" s="79"/>
      <c r="E102" s="35"/>
      <c r="F102" s="46">
        <v>825840</v>
      </c>
      <c r="G102" s="45"/>
      <c r="H102" s="45"/>
      <c r="I102" s="45"/>
      <c r="J102" s="44"/>
    </row>
    <row r="103" spans="1:10" ht="36" customHeight="1" outlineLevel="1" x14ac:dyDescent="0.2">
      <c r="A103" s="10"/>
      <c r="B103" s="65" t="s">
        <v>330</v>
      </c>
      <c r="C103" s="79"/>
      <c r="D103" s="79"/>
      <c r="E103" s="35"/>
      <c r="F103" s="46">
        <v>852480</v>
      </c>
      <c r="G103" s="45"/>
      <c r="H103" s="45"/>
      <c r="I103" s="45"/>
      <c r="J103" s="44"/>
    </row>
    <row r="104" spans="1:10" ht="36" customHeight="1" outlineLevel="1" x14ac:dyDescent="0.2">
      <c r="A104" s="10"/>
      <c r="B104" s="65" t="s">
        <v>329</v>
      </c>
      <c r="C104" s="79"/>
      <c r="D104" s="79"/>
      <c r="E104" s="35"/>
      <c r="F104" s="46">
        <v>879120</v>
      </c>
      <c r="G104" s="45"/>
      <c r="H104" s="45"/>
      <c r="I104" s="45"/>
      <c r="J104" s="44"/>
    </row>
    <row r="105" spans="1:10" ht="36" customHeight="1" outlineLevel="1" x14ac:dyDescent="0.2">
      <c r="A105" s="10"/>
      <c r="B105" s="65" t="s">
        <v>328</v>
      </c>
      <c r="C105" s="79"/>
      <c r="D105" s="79"/>
      <c r="E105" s="35"/>
      <c r="F105" s="46">
        <v>905760</v>
      </c>
      <c r="G105" s="45"/>
      <c r="H105" s="45"/>
      <c r="I105" s="45"/>
      <c r="J105" s="44"/>
    </row>
    <row r="106" spans="1:10" ht="36" customHeight="1" outlineLevel="1" x14ac:dyDescent="0.2">
      <c r="A106" s="10"/>
      <c r="B106" s="65" t="s">
        <v>327</v>
      </c>
      <c r="C106" s="79"/>
      <c r="D106" s="79"/>
      <c r="E106" s="35"/>
      <c r="F106" s="46">
        <v>932400</v>
      </c>
      <c r="G106" s="45"/>
      <c r="H106" s="45"/>
      <c r="I106" s="45"/>
      <c r="J106" s="44"/>
    </row>
    <row r="107" spans="1:10" ht="36" customHeight="1" outlineLevel="1" x14ac:dyDescent="0.2">
      <c r="A107" s="10"/>
      <c r="B107" s="65" t="s">
        <v>326</v>
      </c>
      <c r="C107" s="79"/>
      <c r="D107" s="79"/>
      <c r="E107" s="35"/>
      <c r="F107" s="46">
        <v>959040</v>
      </c>
      <c r="G107" s="45"/>
      <c r="H107" s="45"/>
      <c r="I107" s="45"/>
      <c r="J107" s="44"/>
    </row>
    <row r="108" spans="1:10" ht="36" customHeight="1" outlineLevel="1" x14ac:dyDescent="0.2">
      <c r="A108" s="10"/>
      <c r="B108" s="65" t="s">
        <v>325</v>
      </c>
      <c r="C108" s="79"/>
      <c r="D108" s="79"/>
      <c r="E108" s="35"/>
      <c r="F108" s="46">
        <v>985680</v>
      </c>
      <c r="G108" s="45"/>
      <c r="H108" s="45"/>
      <c r="I108" s="45"/>
      <c r="J108" s="44"/>
    </row>
    <row r="109" spans="1:10" ht="36" customHeight="1" outlineLevel="1" x14ac:dyDescent="0.2">
      <c r="A109" s="10"/>
      <c r="B109" s="65" t="s">
        <v>324</v>
      </c>
      <c r="C109" s="79"/>
      <c r="D109" s="79"/>
      <c r="E109" s="35"/>
      <c r="F109" s="46">
        <v>1012320</v>
      </c>
      <c r="G109" s="45"/>
      <c r="H109" s="45"/>
      <c r="I109" s="45"/>
      <c r="J109" s="44"/>
    </row>
    <row r="110" spans="1:10" ht="36" customHeight="1" outlineLevel="1" x14ac:dyDescent="0.2">
      <c r="A110" s="10"/>
      <c r="B110" s="65" t="s">
        <v>323</v>
      </c>
      <c r="C110" s="79"/>
      <c r="D110" s="79"/>
      <c r="E110" s="35"/>
      <c r="F110" s="46">
        <v>1038960</v>
      </c>
      <c r="G110" s="45"/>
      <c r="H110" s="45"/>
      <c r="I110" s="45"/>
      <c r="J110" s="44"/>
    </row>
    <row r="111" spans="1:10" ht="36" customHeight="1" outlineLevel="1" x14ac:dyDescent="0.2">
      <c r="A111" s="10"/>
      <c r="B111" s="65" t="s">
        <v>322</v>
      </c>
      <c r="C111" s="79"/>
      <c r="D111" s="79"/>
      <c r="E111" s="35"/>
      <c r="F111" s="46">
        <v>1065600</v>
      </c>
      <c r="G111" s="45"/>
      <c r="H111" s="45"/>
      <c r="I111" s="45"/>
      <c r="J111" s="44"/>
    </row>
    <row r="112" spans="1:10" ht="36" customHeight="1" outlineLevel="1" x14ac:dyDescent="0.2">
      <c r="A112" s="10"/>
      <c r="B112" s="65" t="s">
        <v>357</v>
      </c>
      <c r="C112" s="79"/>
      <c r="D112" s="79"/>
      <c r="E112" s="35"/>
      <c r="F112" s="46">
        <v>1092240</v>
      </c>
      <c r="G112" s="45"/>
      <c r="H112" s="45"/>
      <c r="I112" s="45"/>
      <c r="J112" s="44"/>
    </row>
    <row r="113" spans="1:10" ht="36" customHeight="1" outlineLevel="1" x14ac:dyDescent="0.2">
      <c r="A113" s="10"/>
      <c r="B113" s="65" t="s">
        <v>356</v>
      </c>
      <c r="C113" s="79"/>
      <c r="D113" s="79"/>
      <c r="E113" s="35"/>
      <c r="F113" s="46">
        <v>1118880</v>
      </c>
      <c r="G113" s="45"/>
      <c r="H113" s="45"/>
      <c r="I113" s="45"/>
      <c r="J113" s="44"/>
    </row>
    <row r="114" spans="1:10" ht="36" customHeight="1" outlineLevel="1" x14ac:dyDescent="0.2">
      <c r="A114" s="10"/>
      <c r="B114" s="65" t="s">
        <v>355</v>
      </c>
      <c r="C114" s="79"/>
      <c r="D114" s="79"/>
      <c r="E114" s="35"/>
      <c r="F114" s="46">
        <v>1145520</v>
      </c>
      <c r="G114" s="45"/>
      <c r="H114" s="45"/>
      <c r="I114" s="45"/>
      <c r="J114" s="44"/>
    </row>
    <row r="115" spans="1:10" ht="36" customHeight="1" outlineLevel="1" x14ac:dyDescent="0.2">
      <c r="A115" s="10"/>
      <c r="B115" s="65" t="s">
        <v>354</v>
      </c>
      <c r="C115" s="79"/>
      <c r="D115" s="79"/>
      <c r="E115" s="35"/>
      <c r="F115" s="46">
        <v>1172160</v>
      </c>
      <c r="G115" s="45"/>
      <c r="H115" s="45"/>
      <c r="I115" s="45"/>
      <c r="J115" s="44"/>
    </row>
    <row r="116" spans="1:10" ht="36" customHeight="1" outlineLevel="1" x14ac:dyDescent="0.2">
      <c r="A116" s="10"/>
      <c r="B116" s="65" t="s">
        <v>353</v>
      </c>
      <c r="C116" s="79"/>
      <c r="D116" s="79"/>
      <c r="E116" s="35"/>
      <c r="F116" s="46">
        <v>1198800</v>
      </c>
      <c r="G116" s="45"/>
      <c r="H116" s="45"/>
      <c r="I116" s="45"/>
      <c r="J116" s="44"/>
    </row>
    <row r="117" spans="1:10" ht="36" customHeight="1" outlineLevel="1" x14ac:dyDescent="0.2">
      <c r="A117" s="10"/>
      <c r="B117" s="65" t="s">
        <v>352</v>
      </c>
      <c r="C117" s="79"/>
      <c r="D117" s="79"/>
      <c r="E117" s="35"/>
      <c r="F117" s="46">
        <v>1225440</v>
      </c>
      <c r="G117" s="45"/>
      <c r="H117" s="45"/>
      <c r="I117" s="45"/>
      <c r="J117" s="44"/>
    </row>
    <row r="118" spans="1:10" ht="36" customHeight="1" outlineLevel="1" x14ac:dyDescent="0.2">
      <c r="A118" s="10"/>
      <c r="B118" s="65" t="s">
        <v>351</v>
      </c>
      <c r="C118" s="79"/>
      <c r="D118" s="79"/>
      <c r="E118" s="35"/>
      <c r="F118" s="46">
        <v>1252080</v>
      </c>
      <c r="G118" s="45"/>
      <c r="H118" s="45"/>
      <c r="I118" s="45"/>
      <c r="J118" s="44"/>
    </row>
    <row r="119" spans="1:10" ht="36" customHeight="1" outlineLevel="1" x14ac:dyDescent="0.2">
      <c r="A119" s="10"/>
      <c r="B119" s="65" t="s">
        <v>350</v>
      </c>
      <c r="C119" s="79"/>
      <c r="D119" s="79"/>
      <c r="E119" s="35"/>
      <c r="F119" s="46">
        <v>1278720</v>
      </c>
      <c r="G119" s="45"/>
      <c r="H119" s="45"/>
      <c r="I119" s="45"/>
      <c r="J119" s="44"/>
    </row>
    <row r="120" spans="1:10" ht="36" customHeight="1" outlineLevel="1" x14ac:dyDescent="0.2">
      <c r="A120" s="10"/>
      <c r="B120" s="65" t="s">
        <v>349</v>
      </c>
      <c r="C120" s="79"/>
      <c r="D120" s="79"/>
      <c r="E120" s="35"/>
      <c r="F120" s="46">
        <v>1305360</v>
      </c>
      <c r="G120" s="45"/>
      <c r="H120" s="45"/>
      <c r="I120" s="45"/>
      <c r="J120" s="44"/>
    </row>
    <row r="121" spans="1:10" ht="36" customHeight="1" outlineLevel="1" thickBot="1" x14ac:dyDescent="0.25">
      <c r="A121" s="10"/>
      <c r="B121" s="65" t="s">
        <v>348</v>
      </c>
      <c r="C121" s="79"/>
      <c r="D121" s="79"/>
      <c r="E121" s="35"/>
      <c r="F121" s="46">
        <v>1332000</v>
      </c>
      <c r="G121" s="45"/>
      <c r="H121" s="45"/>
      <c r="I121" s="45"/>
      <c r="J121" s="44"/>
    </row>
    <row r="122" spans="1:10" ht="36" customHeight="1" thickBot="1" x14ac:dyDescent="0.25">
      <c r="A122" s="10"/>
      <c r="B122" s="78" t="s">
        <v>186</v>
      </c>
      <c r="C122" s="77"/>
      <c r="D122" s="77"/>
      <c r="E122" s="76"/>
      <c r="F122" s="75" t="str">
        <f>"Цена от "&amp;MIN(F123:F144)&amp;" до "&amp;MAX(F123:F144)</f>
        <v>Цена от 16740 до 286380</v>
      </c>
      <c r="G122" s="74"/>
      <c r="H122" s="74"/>
      <c r="I122" s="74"/>
      <c r="J122" s="73"/>
    </row>
    <row r="123" spans="1:10" ht="36" customHeight="1" outlineLevel="1" x14ac:dyDescent="0.2">
      <c r="A123" s="10"/>
      <c r="B123" s="85" t="s">
        <v>185</v>
      </c>
      <c r="C123" s="84"/>
      <c r="D123" s="84"/>
      <c r="E123" s="83"/>
      <c r="F123" s="82">
        <v>16740</v>
      </c>
      <c r="G123" s="81"/>
      <c r="H123" s="81"/>
      <c r="I123" s="81"/>
      <c r="J123" s="80"/>
    </row>
    <row r="124" spans="1:10" ht="36" customHeight="1" outlineLevel="1" x14ac:dyDescent="0.2">
      <c r="A124" s="10"/>
      <c r="B124" s="65" t="s">
        <v>184</v>
      </c>
      <c r="C124" s="79"/>
      <c r="D124" s="79"/>
      <c r="E124" s="35"/>
      <c r="F124" s="46">
        <v>23940</v>
      </c>
      <c r="G124" s="45"/>
      <c r="H124" s="45"/>
      <c r="I124" s="45"/>
      <c r="J124" s="44"/>
    </row>
    <row r="125" spans="1:10" ht="36" customHeight="1" outlineLevel="1" x14ac:dyDescent="0.2">
      <c r="A125" s="10"/>
      <c r="B125" s="65" t="s">
        <v>183</v>
      </c>
      <c r="C125" s="79"/>
      <c r="D125" s="79"/>
      <c r="E125" s="35"/>
      <c r="F125" s="46">
        <v>33300</v>
      </c>
      <c r="G125" s="45"/>
      <c r="H125" s="45"/>
      <c r="I125" s="45"/>
      <c r="J125" s="44"/>
    </row>
    <row r="126" spans="1:10" ht="36" customHeight="1" outlineLevel="1" x14ac:dyDescent="0.2">
      <c r="A126" s="10"/>
      <c r="B126" s="65" t="s">
        <v>182</v>
      </c>
      <c r="C126" s="79"/>
      <c r="D126" s="79"/>
      <c r="E126" s="35"/>
      <c r="F126" s="46">
        <v>46620</v>
      </c>
      <c r="G126" s="45"/>
      <c r="H126" s="45"/>
      <c r="I126" s="45"/>
      <c r="J126" s="44"/>
    </row>
    <row r="127" spans="1:10" ht="36" customHeight="1" outlineLevel="1" x14ac:dyDescent="0.2">
      <c r="A127" s="10"/>
      <c r="B127" s="65" t="s">
        <v>181</v>
      </c>
      <c r="C127" s="79"/>
      <c r="D127" s="79"/>
      <c r="E127" s="35"/>
      <c r="F127" s="46">
        <v>59940</v>
      </c>
      <c r="G127" s="45"/>
      <c r="H127" s="45"/>
      <c r="I127" s="45"/>
      <c r="J127" s="44"/>
    </row>
    <row r="128" spans="1:10" ht="36" customHeight="1" outlineLevel="1" x14ac:dyDescent="0.2">
      <c r="A128" s="10"/>
      <c r="B128" s="65" t="s">
        <v>180</v>
      </c>
      <c r="C128" s="79"/>
      <c r="D128" s="79"/>
      <c r="E128" s="35"/>
      <c r="F128" s="46">
        <v>73260</v>
      </c>
      <c r="G128" s="45"/>
      <c r="H128" s="45"/>
      <c r="I128" s="45"/>
      <c r="J128" s="44"/>
    </row>
    <row r="129" spans="1:10" ht="36" customHeight="1" outlineLevel="1" x14ac:dyDescent="0.2">
      <c r="A129" s="10"/>
      <c r="B129" s="65" t="s">
        <v>179</v>
      </c>
      <c r="C129" s="79"/>
      <c r="D129" s="79"/>
      <c r="E129" s="35"/>
      <c r="F129" s="46">
        <v>86580</v>
      </c>
      <c r="G129" s="45"/>
      <c r="H129" s="45"/>
      <c r="I129" s="45"/>
      <c r="J129" s="44"/>
    </row>
    <row r="130" spans="1:10" ht="36" customHeight="1" outlineLevel="1" x14ac:dyDescent="0.2">
      <c r="A130" s="10"/>
      <c r="B130" s="65" t="s">
        <v>178</v>
      </c>
      <c r="C130" s="79"/>
      <c r="D130" s="79"/>
      <c r="E130" s="35"/>
      <c r="F130" s="46">
        <v>99900</v>
      </c>
      <c r="G130" s="45"/>
      <c r="H130" s="45"/>
      <c r="I130" s="45"/>
      <c r="J130" s="44"/>
    </row>
    <row r="131" spans="1:10" ht="36" customHeight="1" outlineLevel="1" x14ac:dyDescent="0.2">
      <c r="A131" s="10"/>
      <c r="B131" s="65" t="s">
        <v>177</v>
      </c>
      <c r="C131" s="79"/>
      <c r="D131" s="79"/>
      <c r="E131" s="35"/>
      <c r="F131" s="46">
        <v>113220</v>
      </c>
      <c r="G131" s="45"/>
      <c r="H131" s="45"/>
      <c r="I131" s="45"/>
      <c r="J131" s="44"/>
    </row>
    <row r="132" spans="1:10" ht="36" customHeight="1" outlineLevel="1" x14ac:dyDescent="0.2">
      <c r="A132" s="10"/>
      <c r="B132" s="65" t="s">
        <v>176</v>
      </c>
      <c r="C132" s="79"/>
      <c r="D132" s="79"/>
      <c r="E132" s="35"/>
      <c r="F132" s="46">
        <v>126540</v>
      </c>
      <c r="G132" s="45"/>
      <c r="H132" s="45"/>
      <c r="I132" s="45"/>
      <c r="J132" s="44"/>
    </row>
    <row r="133" spans="1:10" ht="36" customHeight="1" outlineLevel="1" x14ac:dyDescent="0.2">
      <c r="A133" s="10"/>
      <c r="B133" s="65" t="s">
        <v>175</v>
      </c>
      <c r="C133" s="79"/>
      <c r="D133" s="79"/>
      <c r="E133" s="35"/>
      <c r="F133" s="46">
        <v>139860</v>
      </c>
      <c r="G133" s="45"/>
      <c r="H133" s="45"/>
      <c r="I133" s="45"/>
      <c r="J133" s="44"/>
    </row>
    <row r="134" spans="1:10" ht="36" customHeight="1" outlineLevel="1" x14ac:dyDescent="0.2">
      <c r="A134" s="10"/>
      <c r="B134" s="65" t="s">
        <v>174</v>
      </c>
      <c r="C134" s="79"/>
      <c r="D134" s="79"/>
      <c r="E134" s="35"/>
      <c r="F134" s="46">
        <v>153180</v>
      </c>
      <c r="G134" s="45"/>
      <c r="H134" s="45"/>
      <c r="I134" s="45"/>
      <c r="J134" s="44"/>
    </row>
    <row r="135" spans="1:10" ht="36" customHeight="1" outlineLevel="1" x14ac:dyDescent="0.2">
      <c r="A135" s="10"/>
      <c r="B135" s="65" t="s">
        <v>173</v>
      </c>
      <c r="C135" s="79"/>
      <c r="D135" s="79"/>
      <c r="E135" s="35"/>
      <c r="F135" s="46">
        <v>166500</v>
      </c>
      <c r="G135" s="45"/>
      <c r="H135" s="45"/>
      <c r="I135" s="45"/>
      <c r="J135" s="44"/>
    </row>
    <row r="136" spans="1:10" ht="36" customHeight="1" outlineLevel="1" x14ac:dyDescent="0.2">
      <c r="A136" s="10"/>
      <c r="B136" s="65" t="s">
        <v>172</v>
      </c>
      <c r="C136" s="79"/>
      <c r="D136" s="79"/>
      <c r="E136" s="35"/>
      <c r="F136" s="46">
        <v>179820</v>
      </c>
      <c r="G136" s="45"/>
      <c r="H136" s="45"/>
      <c r="I136" s="45"/>
      <c r="J136" s="44"/>
    </row>
    <row r="137" spans="1:10" ht="36" customHeight="1" outlineLevel="1" x14ac:dyDescent="0.2">
      <c r="A137" s="10"/>
      <c r="B137" s="65" t="s">
        <v>171</v>
      </c>
      <c r="C137" s="79"/>
      <c r="D137" s="79"/>
      <c r="E137" s="35"/>
      <c r="F137" s="46">
        <v>193140</v>
      </c>
      <c r="G137" s="45"/>
      <c r="H137" s="45"/>
      <c r="I137" s="45"/>
      <c r="J137" s="44"/>
    </row>
    <row r="138" spans="1:10" ht="36" customHeight="1" outlineLevel="1" x14ac:dyDescent="0.2">
      <c r="A138" s="10"/>
      <c r="B138" s="65" t="s">
        <v>170</v>
      </c>
      <c r="C138" s="79"/>
      <c r="D138" s="79"/>
      <c r="E138" s="35"/>
      <c r="F138" s="46">
        <v>206460</v>
      </c>
      <c r="G138" s="45"/>
      <c r="H138" s="45"/>
      <c r="I138" s="45"/>
      <c r="J138" s="44"/>
    </row>
    <row r="139" spans="1:10" ht="36" customHeight="1" outlineLevel="1" x14ac:dyDescent="0.2">
      <c r="A139" s="10"/>
      <c r="B139" s="65" t="s">
        <v>169</v>
      </c>
      <c r="C139" s="79"/>
      <c r="D139" s="79"/>
      <c r="E139" s="35"/>
      <c r="F139" s="46">
        <v>219780</v>
      </c>
      <c r="G139" s="45"/>
      <c r="H139" s="45"/>
      <c r="I139" s="45"/>
      <c r="J139" s="44"/>
    </row>
    <row r="140" spans="1:10" ht="36" customHeight="1" outlineLevel="1" x14ac:dyDescent="0.2">
      <c r="A140" s="10"/>
      <c r="B140" s="65" t="s">
        <v>168</v>
      </c>
      <c r="C140" s="79"/>
      <c r="D140" s="79"/>
      <c r="E140" s="35"/>
      <c r="F140" s="46">
        <v>233100</v>
      </c>
      <c r="G140" s="45"/>
      <c r="H140" s="45"/>
      <c r="I140" s="45"/>
      <c r="J140" s="44"/>
    </row>
    <row r="141" spans="1:10" ht="36" customHeight="1" outlineLevel="1" x14ac:dyDescent="0.2">
      <c r="A141" s="10"/>
      <c r="B141" s="65" t="s">
        <v>167</v>
      </c>
      <c r="C141" s="79"/>
      <c r="D141" s="79"/>
      <c r="E141" s="35"/>
      <c r="F141" s="46">
        <v>246420</v>
      </c>
      <c r="G141" s="45"/>
      <c r="H141" s="45"/>
      <c r="I141" s="45"/>
      <c r="J141" s="44"/>
    </row>
    <row r="142" spans="1:10" ht="36" customHeight="1" outlineLevel="1" x14ac:dyDescent="0.2">
      <c r="A142" s="10"/>
      <c r="B142" s="65" t="s">
        <v>166</v>
      </c>
      <c r="C142" s="79"/>
      <c r="D142" s="79"/>
      <c r="E142" s="35"/>
      <c r="F142" s="46">
        <v>259740</v>
      </c>
      <c r="G142" s="45"/>
      <c r="H142" s="45"/>
      <c r="I142" s="45"/>
      <c r="J142" s="44"/>
    </row>
    <row r="143" spans="1:10" ht="36" customHeight="1" outlineLevel="1" x14ac:dyDescent="0.2">
      <c r="A143" s="10"/>
      <c r="B143" s="65" t="s">
        <v>165</v>
      </c>
      <c r="C143" s="79"/>
      <c r="D143" s="79"/>
      <c r="E143" s="35"/>
      <c r="F143" s="46">
        <v>273060</v>
      </c>
      <c r="G143" s="45"/>
      <c r="H143" s="45"/>
      <c r="I143" s="45"/>
      <c r="J143" s="44"/>
    </row>
    <row r="144" spans="1:10" ht="36" customHeight="1" outlineLevel="1" thickBot="1" x14ac:dyDescent="0.25">
      <c r="A144" s="10"/>
      <c r="B144" s="65" t="s">
        <v>164</v>
      </c>
      <c r="C144" s="79"/>
      <c r="D144" s="79"/>
      <c r="E144" s="35"/>
      <c r="F144" s="46">
        <v>286380</v>
      </c>
      <c r="G144" s="45"/>
      <c r="H144" s="45"/>
      <c r="I144" s="45"/>
      <c r="J144" s="44"/>
    </row>
    <row r="145" spans="1:10" ht="36" customHeight="1" thickBot="1" x14ac:dyDescent="0.25">
      <c r="A145" s="10"/>
      <c r="B145" s="78" t="s">
        <v>163</v>
      </c>
      <c r="C145" s="77"/>
      <c r="D145" s="77"/>
      <c r="E145" s="76"/>
      <c r="F145" s="75" t="str">
        <f>"Цена от "&amp;MIN(F146:F156)&amp;" до "&amp;MAX(F146:F156)</f>
        <v>Цена от 1980 до 61740</v>
      </c>
      <c r="G145" s="74"/>
      <c r="H145" s="74"/>
      <c r="I145" s="74"/>
      <c r="J145" s="73"/>
    </row>
    <row r="146" spans="1:10" ht="36" customHeight="1" x14ac:dyDescent="0.2">
      <c r="A146" s="10"/>
      <c r="B146" s="37" t="s">
        <v>162</v>
      </c>
      <c r="C146" s="36"/>
      <c r="D146" s="36"/>
      <c r="E146" s="35"/>
      <c r="F146" s="46">
        <v>8280</v>
      </c>
      <c r="G146" s="45"/>
      <c r="H146" s="45"/>
      <c r="I146" s="45"/>
      <c r="J146" s="44"/>
    </row>
    <row r="147" spans="1:10" ht="36" customHeight="1" x14ac:dyDescent="0.2">
      <c r="A147" s="10"/>
      <c r="B147" s="37" t="s">
        <v>161</v>
      </c>
      <c r="C147" s="36"/>
      <c r="D147" s="36"/>
      <c r="E147" s="35"/>
      <c r="F147" s="46">
        <v>31140</v>
      </c>
      <c r="G147" s="45"/>
      <c r="H147" s="45"/>
      <c r="I147" s="45"/>
      <c r="J147" s="44"/>
    </row>
    <row r="148" spans="1:10" ht="36" customHeight="1" x14ac:dyDescent="0.2">
      <c r="A148" s="10"/>
      <c r="B148" s="37" t="s">
        <v>267</v>
      </c>
      <c r="C148" s="36"/>
      <c r="D148" s="36"/>
      <c r="E148" s="35"/>
      <c r="F148" s="46">
        <v>2700</v>
      </c>
      <c r="G148" s="45"/>
      <c r="H148" s="45"/>
      <c r="I148" s="45"/>
      <c r="J148" s="44"/>
    </row>
    <row r="149" spans="1:10" ht="36" customHeight="1" x14ac:dyDescent="0.2">
      <c r="A149" s="10"/>
      <c r="B149" s="31" t="s">
        <v>159</v>
      </c>
      <c r="C149" s="30"/>
      <c r="D149" s="30"/>
      <c r="E149" s="29"/>
      <c r="F149" s="28">
        <v>61740</v>
      </c>
      <c r="G149" s="27"/>
      <c r="H149" s="27"/>
      <c r="I149" s="27"/>
      <c r="J149" s="26"/>
    </row>
    <row r="150" spans="1:10" ht="36" customHeight="1" x14ac:dyDescent="0.2">
      <c r="A150" s="10"/>
      <c r="B150" s="37" t="s">
        <v>158</v>
      </c>
      <c r="C150" s="36"/>
      <c r="D150" s="36"/>
      <c r="E150" s="35"/>
      <c r="F150" s="46">
        <v>13140</v>
      </c>
      <c r="G150" s="45"/>
      <c r="H150" s="45"/>
      <c r="I150" s="45"/>
      <c r="J150" s="44"/>
    </row>
    <row r="151" spans="1:10" ht="36" customHeight="1" x14ac:dyDescent="0.2">
      <c r="A151" s="10"/>
      <c r="B151" s="37" t="s">
        <v>157</v>
      </c>
      <c r="C151" s="36"/>
      <c r="D151" s="36"/>
      <c r="E151" s="35"/>
      <c r="F151" s="46">
        <v>36540</v>
      </c>
      <c r="G151" s="45"/>
      <c r="H151" s="45"/>
      <c r="I151" s="45"/>
      <c r="J151" s="44"/>
    </row>
    <row r="152" spans="1:10" ht="36" customHeight="1" x14ac:dyDescent="0.2">
      <c r="A152" s="10"/>
      <c r="B152" s="37" t="s">
        <v>156</v>
      </c>
      <c r="C152" s="36"/>
      <c r="D152" s="36"/>
      <c r="E152" s="35"/>
      <c r="F152" s="46">
        <v>1980</v>
      </c>
      <c r="G152" s="45"/>
      <c r="H152" s="45"/>
      <c r="I152" s="45"/>
      <c r="J152" s="44"/>
    </row>
    <row r="153" spans="1:10" ht="36" customHeight="1" x14ac:dyDescent="0.2">
      <c r="A153" s="10"/>
      <c r="B153" s="37" t="s">
        <v>155</v>
      </c>
      <c r="C153" s="36"/>
      <c r="D153" s="36"/>
      <c r="E153" s="35"/>
      <c r="F153" s="46">
        <v>1980</v>
      </c>
      <c r="G153" s="45"/>
      <c r="H153" s="45"/>
      <c r="I153" s="45"/>
      <c r="J153" s="44"/>
    </row>
    <row r="154" spans="1:10" ht="36" customHeight="1" x14ac:dyDescent="0.2">
      <c r="A154" s="10"/>
      <c r="B154" s="37" t="s">
        <v>154</v>
      </c>
      <c r="C154" s="36"/>
      <c r="D154" s="36"/>
      <c r="E154" s="35"/>
      <c r="F154" s="46">
        <v>3960</v>
      </c>
      <c r="G154" s="45"/>
      <c r="H154" s="45"/>
      <c r="I154" s="45"/>
      <c r="J154" s="44"/>
    </row>
    <row r="155" spans="1:10" ht="36" customHeight="1" x14ac:dyDescent="0.2">
      <c r="A155" s="10"/>
      <c r="B155" s="37" t="s">
        <v>153</v>
      </c>
      <c r="C155" s="36"/>
      <c r="D155" s="36"/>
      <c r="E155" s="35"/>
      <c r="F155" s="46">
        <v>5940</v>
      </c>
      <c r="G155" s="45"/>
      <c r="H155" s="45"/>
      <c r="I155" s="45"/>
      <c r="J155" s="44"/>
    </row>
    <row r="156" spans="1:10" ht="36" customHeight="1" thickBot="1" x14ac:dyDescent="0.25">
      <c r="A156" s="10"/>
      <c r="B156" s="37" t="s">
        <v>152</v>
      </c>
      <c r="C156" s="36"/>
      <c r="D156" s="36"/>
      <c r="E156" s="35"/>
      <c r="F156" s="46">
        <v>41940</v>
      </c>
      <c r="G156" s="45"/>
      <c r="H156" s="45"/>
      <c r="I156" s="45"/>
      <c r="J156" s="44"/>
    </row>
    <row r="157" spans="1:10" ht="54" customHeight="1" thickBot="1" x14ac:dyDescent="0.25">
      <c r="A157" s="10"/>
      <c r="B157" s="179" t="s">
        <v>266</v>
      </c>
      <c r="C157" s="178"/>
      <c r="D157" s="178"/>
      <c r="E157" s="177"/>
      <c r="F157" s="176" t="str">
        <f>"Цена от "&amp;MIN(F159,F162:F178)&amp;" до "&amp;MAX(F159,F162:F178)</f>
        <v>Цена от 3240 до 787140</v>
      </c>
      <c r="G157" s="175"/>
      <c r="H157" s="175"/>
      <c r="I157" s="175"/>
      <c r="J157" s="174"/>
    </row>
    <row r="158" spans="1:10" ht="24" customHeight="1" thickBot="1" x14ac:dyDescent="0.25">
      <c r="A158" s="10"/>
      <c r="B158" s="25"/>
      <c r="C158" s="24"/>
      <c r="D158" s="24"/>
      <c r="E158" s="23"/>
      <c r="F158" s="22"/>
      <c r="G158" s="21"/>
      <c r="H158" s="21"/>
      <c r="I158" s="21"/>
      <c r="J158" s="20"/>
    </row>
    <row r="159" spans="1:10" ht="36" customHeight="1" x14ac:dyDescent="0.2">
      <c r="A159" s="10"/>
      <c r="B159" s="37" t="s">
        <v>150</v>
      </c>
      <c r="C159" s="36"/>
      <c r="D159" s="36"/>
      <c r="E159" s="35"/>
      <c r="F159" s="46">
        <v>63000</v>
      </c>
      <c r="G159" s="45"/>
      <c r="H159" s="45"/>
      <c r="I159" s="45"/>
      <c r="J159" s="44"/>
    </row>
    <row r="160" spans="1:10" ht="36" customHeight="1" thickBot="1" x14ac:dyDescent="0.25">
      <c r="A160" s="10"/>
      <c r="B160" s="37" t="s">
        <v>149</v>
      </c>
      <c r="C160" s="36"/>
      <c r="D160" s="36"/>
      <c r="E160" s="35"/>
      <c r="F160" s="46">
        <v>6300</v>
      </c>
      <c r="G160" s="45"/>
      <c r="H160" s="45"/>
      <c r="I160" s="45"/>
      <c r="J160" s="44"/>
    </row>
    <row r="161" spans="1:10" ht="24" customHeight="1" thickBot="1" x14ac:dyDescent="0.25">
      <c r="A161" s="10"/>
      <c r="B161" s="25"/>
      <c r="C161" s="24"/>
      <c r="D161" s="24"/>
      <c r="E161" s="23"/>
      <c r="F161" s="22"/>
      <c r="G161" s="21"/>
      <c r="H161" s="21"/>
      <c r="I161" s="21"/>
      <c r="J161" s="20"/>
    </row>
    <row r="162" spans="1:10" ht="36" customHeight="1" x14ac:dyDescent="0.2">
      <c r="A162" s="10" t="s">
        <v>133</v>
      </c>
      <c r="B162" s="37" t="s">
        <v>148</v>
      </c>
      <c r="C162" s="36"/>
      <c r="D162" s="36"/>
      <c r="E162" s="35"/>
      <c r="F162" s="46">
        <v>115740</v>
      </c>
      <c r="G162" s="45"/>
      <c r="H162" s="45"/>
      <c r="I162" s="45"/>
      <c r="J162" s="44"/>
    </row>
    <row r="163" spans="1:10" ht="36" customHeight="1" x14ac:dyDescent="0.2">
      <c r="A163" s="10" t="s">
        <v>133</v>
      </c>
      <c r="B163" s="65" t="s">
        <v>147</v>
      </c>
      <c r="C163" s="64"/>
      <c r="D163" s="64"/>
      <c r="E163" s="63"/>
      <c r="F163" s="46">
        <v>83340</v>
      </c>
      <c r="G163" s="45"/>
      <c r="H163" s="45"/>
      <c r="I163" s="45"/>
      <c r="J163" s="44"/>
    </row>
    <row r="164" spans="1:10" ht="36" customHeight="1" x14ac:dyDescent="0.2">
      <c r="A164" s="10" t="s">
        <v>133</v>
      </c>
      <c r="B164" s="37" t="s">
        <v>298</v>
      </c>
      <c r="C164" s="36"/>
      <c r="D164" s="36"/>
      <c r="E164" s="35"/>
      <c r="F164" s="46">
        <v>34560</v>
      </c>
      <c r="G164" s="45"/>
      <c r="H164" s="45"/>
      <c r="I164" s="45"/>
      <c r="J164" s="44"/>
    </row>
    <row r="165" spans="1:10" ht="36" customHeight="1" x14ac:dyDescent="0.2">
      <c r="A165" s="10" t="s">
        <v>133</v>
      </c>
      <c r="B165" s="37" t="s">
        <v>321</v>
      </c>
      <c r="C165" s="36"/>
      <c r="D165" s="36"/>
      <c r="E165" s="35"/>
      <c r="F165" s="46">
        <v>34560</v>
      </c>
      <c r="G165" s="45"/>
      <c r="H165" s="45"/>
      <c r="I165" s="45"/>
      <c r="J165" s="44"/>
    </row>
    <row r="166" spans="1:10" ht="36" customHeight="1" x14ac:dyDescent="0.2">
      <c r="A166" s="10"/>
      <c r="B166" s="37" t="s">
        <v>320</v>
      </c>
      <c r="C166" s="36"/>
      <c r="D166" s="36"/>
      <c r="E166" s="35"/>
      <c r="F166" s="46">
        <v>787140</v>
      </c>
      <c r="G166" s="45"/>
      <c r="H166" s="45"/>
      <c r="I166" s="45"/>
      <c r="J166" s="44"/>
    </row>
    <row r="167" spans="1:10" ht="36" customHeight="1" x14ac:dyDescent="0.2">
      <c r="A167" s="10" t="s">
        <v>133</v>
      </c>
      <c r="B167" s="37" t="s">
        <v>143</v>
      </c>
      <c r="C167" s="36"/>
      <c r="D167" s="36"/>
      <c r="E167" s="35"/>
      <c r="F167" s="46">
        <v>256140</v>
      </c>
      <c r="G167" s="45"/>
      <c r="H167" s="45"/>
      <c r="I167" s="45"/>
      <c r="J167" s="44"/>
    </row>
    <row r="168" spans="1:10" ht="36" customHeight="1" x14ac:dyDescent="0.2">
      <c r="A168" s="10" t="s">
        <v>133</v>
      </c>
      <c r="B168" s="37" t="s">
        <v>142</v>
      </c>
      <c r="C168" s="36"/>
      <c r="D168" s="36"/>
      <c r="E168" s="35"/>
      <c r="F168" s="46">
        <v>67140</v>
      </c>
      <c r="G168" s="45"/>
      <c r="H168" s="45"/>
      <c r="I168" s="45"/>
      <c r="J168" s="44"/>
    </row>
    <row r="169" spans="1:10" ht="36" customHeight="1" x14ac:dyDescent="0.2">
      <c r="A169" s="10" t="s">
        <v>133</v>
      </c>
      <c r="B169" s="37" t="s">
        <v>141</v>
      </c>
      <c r="C169" s="36"/>
      <c r="D169" s="36"/>
      <c r="E169" s="35"/>
      <c r="F169" s="46">
        <v>80568</v>
      </c>
      <c r="G169" s="45"/>
      <c r="H169" s="45"/>
      <c r="I169" s="45"/>
      <c r="J169" s="44"/>
    </row>
    <row r="170" spans="1:10" ht="36" customHeight="1" x14ac:dyDescent="0.2">
      <c r="A170" s="10" t="s">
        <v>133</v>
      </c>
      <c r="B170" s="37" t="s">
        <v>140</v>
      </c>
      <c r="C170" s="36"/>
      <c r="D170" s="36"/>
      <c r="E170" s="35"/>
      <c r="F170" s="46">
        <v>122940</v>
      </c>
      <c r="G170" s="45"/>
      <c r="H170" s="45"/>
      <c r="I170" s="45"/>
      <c r="J170" s="44"/>
    </row>
    <row r="171" spans="1:10" ht="36" customHeight="1" x14ac:dyDescent="0.2">
      <c r="A171" s="10" t="s">
        <v>133</v>
      </c>
      <c r="B171" s="37" t="s">
        <v>139</v>
      </c>
      <c r="C171" s="36"/>
      <c r="D171" s="36"/>
      <c r="E171" s="35"/>
      <c r="F171" s="46">
        <v>164340</v>
      </c>
      <c r="G171" s="45"/>
      <c r="H171" s="45"/>
      <c r="I171" s="45"/>
      <c r="J171" s="44"/>
    </row>
    <row r="172" spans="1:10" ht="36" customHeight="1" x14ac:dyDescent="0.2">
      <c r="A172" s="10" t="s">
        <v>133</v>
      </c>
      <c r="B172" s="37" t="s">
        <v>138</v>
      </c>
      <c r="C172" s="36"/>
      <c r="D172" s="36"/>
      <c r="E172" s="35"/>
      <c r="F172" s="46">
        <v>268740</v>
      </c>
      <c r="G172" s="45"/>
      <c r="H172" s="45"/>
      <c r="I172" s="45"/>
      <c r="J172" s="44"/>
    </row>
    <row r="173" spans="1:10" ht="36" customHeight="1" x14ac:dyDescent="0.2">
      <c r="A173" s="10"/>
      <c r="B173" s="37" t="s">
        <v>274</v>
      </c>
      <c r="C173" s="36"/>
      <c r="D173" s="36"/>
      <c r="E173" s="35"/>
      <c r="F173" s="46">
        <v>115560</v>
      </c>
      <c r="G173" s="45"/>
      <c r="H173" s="45"/>
      <c r="I173" s="45"/>
      <c r="J173" s="44"/>
    </row>
    <row r="174" spans="1:10" ht="36" customHeight="1" x14ac:dyDescent="0.2">
      <c r="A174" s="10" t="s">
        <v>133</v>
      </c>
      <c r="B174" s="31" t="s">
        <v>137</v>
      </c>
      <c r="C174" s="30"/>
      <c r="D174" s="30"/>
      <c r="E174" s="29"/>
      <c r="F174" s="46">
        <v>3240</v>
      </c>
      <c r="G174" s="45"/>
      <c r="H174" s="45"/>
      <c r="I174" s="45"/>
      <c r="J174" s="44"/>
    </row>
    <row r="175" spans="1:10" ht="36" customHeight="1" x14ac:dyDescent="0.2">
      <c r="A175" s="10"/>
      <c r="B175" s="37" t="s">
        <v>136</v>
      </c>
      <c r="C175" s="36"/>
      <c r="D175" s="36"/>
      <c r="E175" s="35"/>
      <c r="F175" s="46">
        <v>54540</v>
      </c>
      <c r="G175" s="45"/>
      <c r="H175" s="45"/>
      <c r="I175" s="45"/>
      <c r="J175" s="44"/>
    </row>
    <row r="176" spans="1:10" ht="36" customHeight="1" x14ac:dyDescent="0.2">
      <c r="B176" s="37" t="s">
        <v>135</v>
      </c>
      <c r="C176" s="36"/>
      <c r="D176" s="36"/>
      <c r="E176" s="35"/>
      <c r="F176" s="46">
        <v>45540</v>
      </c>
      <c r="G176" s="45"/>
      <c r="H176" s="45"/>
      <c r="I176" s="45"/>
      <c r="J176" s="44"/>
    </row>
    <row r="177" spans="1:10" ht="36" customHeight="1" x14ac:dyDescent="0.2">
      <c r="A177" s="10" t="s">
        <v>133</v>
      </c>
      <c r="B177" s="65" t="s">
        <v>134</v>
      </c>
      <c r="C177" s="64"/>
      <c r="D177" s="64"/>
      <c r="E177" s="63"/>
      <c r="F177" s="46">
        <v>268740</v>
      </c>
      <c r="G177" s="45"/>
      <c r="H177" s="45"/>
      <c r="I177" s="45"/>
      <c r="J177" s="44"/>
    </row>
    <row r="178" spans="1:10" ht="36" customHeight="1" x14ac:dyDescent="0.2">
      <c r="A178" s="10" t="s">
        <v>133</v>
      </c>
      <c r="B178" s="37" t="s">
        <v>132</v>
      </c>
      <c r="C178" s="36"/>
      <c r="D178" s="36"/>
      <c r="E178" s="35"/>
      <c r="F178" s="46">
        <v>59940</v>
      </c>
      <c r="G178" s="45"/>
      <c r="H178" s="45"/>
      <c r="I178" s="45"/>
      <c r="J178" s="44"/>
    </row>
    <row r="179" spans="1:10" ht="36" customHeight="1" x14ac:dyDescent="0.2">
      <c r="A179" s="10" t="s">
        <v>103</v>
      </c>
      <c r="B179" s="37" t="s">
        <v>131</v>
      </c>
      <c r="C179" s="36"/>
      <c r="D179" s="36"/>
      <c r="E179" s="35"/>
      <c r="F179" s="46">
        <v>197280</v>
      </c>
      <c r="G179" s="45"/>
      <c r="H179" s="45"/>
      <c r="I179" s="45"/>
      <c r="J179" s="44"/>
    </row>
    <row r="180" spans="1:10" ht="36" customHeight="1" x14ac:dyDescent="0.2">
      <c r="A180" s="10" t="s">
        <v>103</v>
      </c>
      <c r="B180" s="37" t="s">
        <v>130</v>
      </c>
      <c r="C180" s="36"/>
      <c r="D180" s="36"/>
      <c r="E180" s="35"/>
      <c r="F180" s="46">
        <v>141840</v>
      </c>
      <c r="G180" s="45"/>
      <c r="H180" s="45"/>
      <c r="I180" s="45"/>
      <c r="J180" s="44"/>
    </row>
    <row r="181" spans="1:10" ht="36" customHeight="1" x14ac:dyDescent="0.2">
      <c r="A181" s="10" t="s">
        <v>103</v>
      </c>
      <c r="B181" s="37" t="s">
        <v>319</v>
      </c>
      <c r="C181" s="36"/>
      <c r="D181" s="36"/>
      <c r="E181" s="35"/>
      <c r="F181" s="46">
        <v>59040</v>
      </c>
      <c r="G181" s="45"/>
      <c r="H181" s="45"/>
      <c r="I181" s="45"/>
      <c r="J181" s="44"/>
    </row>
    <row r="182" spans="1:10" ht="36" customHeight="1" x14ac:dyDescent="0.2">
      <c r="A182" s="10" t="s">
        <v>103</v>
      </c>
      <c r="B182" s="37" t="s">
        <v>318</v>
      </c>
      <c r="C182" s="36"/>
      <c r="D182" s="36"/>
      <c r="E182" s="35"/>
      <c r="F182" s="46">
        <v>59040</v>
      </c>
      <c r="G182" s="45"/>
      <c r="H182" s="45"/>
      <c r="I182" s="45"/>
      <c r="J182" s="44"/>
    </row>
    <row r="183" spans="1:10" ht="36" customHeight="1" x14ac:dyDescent="0.2">
      <c r="A183" s="10" t="s">
        <v>103</v>
      </c>
      <c r="B183" s="37" t="s">
        <v>126</v>
      </c>
      <c r="C183" s="36"/>
      <c r="D183" s="36"/>
      <c r="E183" s="35"/>
      <c r="F183" s="46">
        <v>435600</v>
      </c>
      <c r="G183" s="45"/>
      <c r="H183" s="45"/>
      <c r="I183" s="45"/>
      <c r="J183" s="44"/>
    </row>
    <row r="184" spans="1:10" ht="36" customHeight="1" x14ac:dyDescent="0.2">
      <c r="A184" s="10" t="s">
        <v>103</v>
      </c>
      <c r="B184" s="37" t="s">
        <v>125</v>
      </c>
      <c r="C184" s="36"/>
      <c r="D184" s="36"/>
      <c r="E184" s="35"/>
      <c r="F184" s="46">
        <v>114480</v>
      </c>
      <c r="G184" s="45"/>
      <c r="H184" s="45"/>
      <c r="I184" s="45"/>
      <c r="J184" s="44"/>
    </row>
    <row r="185" spans="1:10" ht="36" customHeight="1" x14ac:dyDescent="0.2">
      <c r="A185" s="10" t="s">
        <v>103</v>
      </c>
      <c r="B185" s="58" t="s">
        <v>124</v>
      </c>
      <c r="C185" s="57"/>
      <c r="D185" s="57"/>
      <c r="E185" s="56"/>
      <c r="F185" s="46">
        <v>137376</v>
      </c>
      <c r="G185" s="45"/>
      <c r="H185" s="45"/>
      <c r="I185" s="45"/>
      <c r="J185" s="44"/>
    </row>
    <row r="186" spans="1:10" ht="36" customHeight="1" x14ac:dyDescent="0.2">
      <c r="A186" s="10" t="s">
        <v>103</v>
      </c>
      <c r="B186" s="37" t="s">
        <v>123</v>
      </c>
      <c r="C186" s="36"/>
      <c r="D186" s="36"/>
      <c r="E186" s="35"/>
      <c r="F186" s="46">
        <v>209520</v>
      </c>
      <c r="G186" s="45"/>
      <c r="H186" s="45"/>
      <c r="I186" s="45"/>
      <c r="J186" s="44"/>
    </row>
    <row r="187" spans="1:10" ht="36" customHeight="1" x14ac:dyDescent="0.2">
      <c r="A187" s="10" t="s">
        <v>103</v>
      </c>
      <c r="B187" s="37" t="s">
        <v>122</v>
      </c>
      <c r="C187" s="36"/>
      <c r="D187" s="36"/>
      <c r="E187" s="35"/>
      <c r="F187" s="46">
        <v>280080</v>
      </c>
      <c r="G187" s="45"/>
      <c r="H187" s="45"/>
      <c r="I187" s="45"/>
      <c r="J187" s="44"/>
    </row>
    <row r="188" spans="1:10" ht="36" customHeight="1" x14ac:dyDescent="0.2">
      <c r="A188" s="10" t="s">
        <v>103</v>
      </c>
      <c r="B188" s="37" t="s">
        <v>121</v>
      </c>
      <c r="C188" s="36"/>
      <c r="D188" s="36"/>
      <c r="E188" s="35"/>
      <c r="F188" s="46">
        <v>457200</v>
      </c>
      <c r="G188" s="45"/>
      <c r="H188" s="45"/>
      <c r="I188" s="45"/>
      <c r="J188" s="44"/>
    </row>
    <row r="189" spans="1:10" ht="36" customHeight="1" x14ac:dyDescent="0.2">
      <c r="A189" s="10" t="s">
        <v>103</v>
      </c>
      <c r="B189" s="31" t="s">
        <v>120</v>
      </c>
      <c r="C189" s="30"/>
      <c r="D189" s="30"/>
      <c r="E189" s="29"/>
      <c r="F189" s="46">
        <v>5760</v>
      </c>
      <c r="G189" s="45"/>
      <c r="H189" s="45"/>
      <c r="I189" s="45"/>
      <c r="J189" s="44"/>
    </row>
    <row r="190" spans="1:10" ht="36" customHeight="1" x14ac:dyDescent="0.2">
      <c r="A190" s="10" t="s">
        <v>103</v>
      </c>
      <c r="B190" s="37" t="s">
        <v>119</v>
      </c>
      <c r="C190" s="36"/>
      <c r="D190" s="36"/>
      <c r="E190" s="35"/>
      <c r="F190" s="46">
        <v>457200</v>
      </c>
      <c r="G190" s="45"/>
      <c r="H190" s="45"/>
      <c r="I190" s="45"/>
      <c r="J190" s="44"/>
    </row>
    <row r="191" spans="1:10" ht="36" customHeight="1" thickBot="1" x14ac:dyDescent="0.25">
      <c r="A191" s="10" t="s">
        <v>103</v>
      </c>
      <c r="B191" s="37" t="s">
        <v>118</v>
      </c>
      <c r="C191" s="36"/>
      <c r="D191" s="36"/>
      <c r="E191" s="35"/>
      <c r="F191" s="46">
        <v>102240</v>
      </c>
      <c r="G191" s="45"/>
      <c r="H191" s="45"/>
      <c r="I191" s="45"/>
      <c r="J191" s="44"/>
    </row>
    <row r="192" spans="1:10" ht="54" customHeight="1" thickBot="1" x14ac:dyDescent="0.25">
      <c r="A192" s="10"/>
      <c r="B192" s="129" t="s">
        <v>117</v>
      </c>
      <c r="C192" s="128"/>
      <c r="D192" s="128"/>
      <c r="E192" s="127"/>
      <c r="F192" s="126"/>
      <c r="G192" s="125"/>
      <c r="H192" s="125"/>
      <c r="I192" s="125"/>
      <c r="J192" s="124"/>
    </row>
    <row r="193" spans="1:10" ht="36" customHeight="1" x14ac:dyDescent="0.2">
      <c r="A193" s="10"/>
      <c r="B193" s="37" t="s">
        <v>116</v>
      </c>
      <c r="C193" s="36"/>
      <c r="D193" s="36"/>
      <c r="E193" s="35"/>
      <c r="F193" s="46">
        <v>45540</v>
      </c>
      <c r="G193" s="45"/>
      <c r="H193" s="45"/>
      <c r="I193" s="45"/>
      <c r="J193" s="44"/>
    </row>
    <row r="194" spans="1:10" ht="36" customHeight="1" x14ac:dyDescent="0.2">
      <c r="A194" s="10"/>
      <c r="B194" s="37" t="s">
        <v>115</v>
      </c>
      <c r="C194" s="36"/>
      <c r="D194" s="36"/>
      <c r="E194" s="35"/>
      <c r="F194" s="46">
        <v>92340</v>
      </c>
      <c r="G194" s="45"/>
      <c r="H194" s="45"/>
      <c r="I194" s="45"/>
      <c r="J194" s="44"/>
    </row>
    <row r="195" spans="1:10" ht="36" customHeight="1" x14ac:dyDescent="0.2">
      <c r="A195" s="10"/>
      <c r="B195" s="37" t="s">
        <v>114</v>
      </c>
      <c r="C195" s="36"/>
      <c r="D195" s="36"/>
      <c r="E195" s="35"/>
      <c r="F195" s="46">
        <v>110340</v>
      </c>
      <c r="G195" s="45"/>
      <c r="H195" s="45"/>
      <c r="I195" s="45"/>
      <c r="J195" s="44"/>
    </row>
    <row r="196" spans="1:10" ht="36" customHeight="1" x14ac:dyDescent="0.2">
      <c r="A196" s="10"/>
      <c r="B196" s="37" t="s">
        <v>113</v>
      </c>
      <c r="C196" s="36"/>
      <c r="D196" s="36"/>
      <c r="E196" s="35"/>
      <c r="F196" s="46">
        <v>1080</v>
      </c>
      <c r="G196" s="45"/>
      <c r="H196" s="45"/>
      <c r="I196" s="45"/>
      <c r="J196" s="44"/>
    </row>
    <row r="197" spans="1:10" ht="36" customHeight="1" x14ac:dyDescent="0.2">
      <c r="A197" s="10"/>
      <c r="B197" s="37" t="s">
        <v>112</v>
      </c>
      <c r="C197" s="36"/>
      <c r="D197" s="36"/>
      <c r="E197" s="35"/>
      <c r="F197" s="46">
        <v>63540</v>
      </c>
      <c r="G197" s="45"/>
      <c r="H197" s="45"/>
      <c r="I197" s="45"/>
      <c r="J197" s="44"/>
    </row>
    <row r="198" spans="1:10" ht="36" customHeight="1" x14ac:dyDescent="0.2">
      <c r="A198" s="10"/>
      <c r="B198" s="37" t="s">
        <v>111</v>
      </c>
      <c r="C198" s="36"/>
      <c r="D198" s="36"/>
      <c r="E198" s="35"/>
      <c r="F198" s="46">
        <v>131940</v>
      </c>
      <c r="G198" s="45"/>
      <c r="H198" s="45"/>
      <c r="I198" s="45"/>
      <c r="J198" s="44"/>
    </row>
    <row r="199" spans="1:10" ht="36" customHeight="1" x14ac:dyDescent="0.2">
      <c r="A199" s="10"/>
      <c r="B199" s="37" t="s">
        <v>110</v>
      </c>
      <c r="C199" s="36"/>
      <c r="D199" s="36"/>
      <c r="E199" s="35"/>
      <c r="F199" s="46">
        <v>158940</v>
      </c>
      <c r="G199" s="45"/>
      <c r="H199" s="45"/>
      <c r="I199" s="45"/>
      <c r="J199" s="44"/>
    </row>
    <row r="200" spans="1:10" ht="36" customHeight="1" thickBot="1" x14ac:dyDescent="0.25">
      <c r="A200" s="10"/>
      <c r="B200" s="37" t="s">
        <v>109</v>
      </c>
      <c r="C200" s="36"/>
      <c r="D200" s="36"/>
      <c r="E200" s="35"/>
      <c r="F200" s="46">
        <v>1800</v>
      </c>
      <c r="G200" s="45"/>
      <c r="H200" s="45"/>
      <c r="I200" s="45"/>
      <c r="J200" s="44"/>
    </row>
    <row r="201" spans="1:10" ht="24" customHeight="1" thickBot="1" x14ac:dyDescent="0.25">
      <c r="A201" s="10" t="s">
        <v>133</v>
      </c>
      <c r="B201" s="25"/>
      <c r="C201" s="24"/>
      <c r="D201" s="24"/>
      <c r="E201" s="23"/>
      <c r="F201" s="22"/>
      <c r="G201" s="21"/>
      <c r="H201" s="21"/>
      <c r="I201" s="21"/>
      <c r="J201" s="20"/>
    </row>
    <row r="202" spans="1:10" ht="36" customHeight="1" thickBot="1" x14ac:dyDescent="0.25">
      <c r="B202" s="40" t="s">
        <v>108</v>
      </c>
      <c r="C202" s="39"/>
      <c r="D202" s="39"/>
      <c r="E202" s="39"/>
      <c r="F202" s="39"/>
      <c r="G202" s="39"/>
      <c r="H202" s="39"/>
      <c r="I202" s="39"/>
      <c r="J202" s="38"/>
    </row>
    <row r="203" spans="1:10" ht="36" customHeight="1" thickBot="1" x14ac:dyDescent="0.25">
      <c r="A203" s="10"/>
      <c r="B203" s="313" t="s">
        <v>107</v>
      </c>
      <c r="C203" s="312"/>
      <c r="D203" s="312"/>
      <c r="E203" s="311"/>
      <c r="F203" s="310">
        <v>31140</v>
      </c>
      <c r="G203" s="309"/>
      <c r="H203" s="309"/>
      <c r="I203" s="309"/>
      <c r="J203" s="308"/>
    </row>
    <row r="204" spans="1:10" ht="24" customHeight="1" thickBot="1" x14ac:dyDescent="0.25">
      <c r="A204" s="10"/>
      <c r="B204" s="25"/>
      <c r="C204" s="24"/>
      <c r="D204" s="24"/>
      <c r="E204" s="23"/>
      <c r="F204" s="22"/>
      <c r="G204" s="21"/>
      <c r="H204" s="21"/>
      <c r="I204" s="21"/>
      <c r="J204" s="20"/>
    </row>
    <row r="205" spans="1:10" ht="32.25" customHeight="1" thickBot="1" x14ac:dyDescent="0.25">
      <c r="A205" s="10"/>
      <c r="B205" s="31" t="s">
        <v>106</v>
      </c>
      <c r="C205" s="30"/>
      <c r="D205" s="30"/>
      <c r="E205" s="29"/>
      <c r="F205" s="310"/>
      <c r="G205" s="309"/>
      <c r="H205" s="309"/>
      <c r="I205" s="309"/>
      <c r="J205" s="308"/>
    </row>
    <row r="206" spans="1:10" ht="24" customHeight="1" thickBot="1" x14ac:dyDescent="0.25">
      <c r="A206" s="10"/>
      <c r="B206" s="25"/>
      <c r="C206" s="93"/>
      <c r="D206" s="93"/>
      <c r="E206" s="92"/>
      <c r="F206" s="206"/>
      <c r="G206" s="205"/>
      <c r="H206" s="205"/>
      <c r="I206" s="205"/>
      <c r="J206" s="204"/>
    </row>
    <row r="207" spans="1:10" ht="18" customHeight="1" x14ac:dyDescent="0.2">
      <c r="A207" s="10"/>
      <c r="B207" s="19"/>
      <c r="C207" s="18"/>
      <c r="D207" s="18"/>
      <c r="E207" s="18"/>
      <c r="F207" s="17"/>
      <c r="G207" s="17"/>
      <c r="H207" s="17"/>
      <c r="I207" s="17"/>
      <c r="J207" s="17"/>
    </row>
    <row r="208" spans="1:10" ht="67.5" customHeight="1" x14ac:dyDescent="0.2">
      <c r="A208" s="10"/>
      <c r="B208" s="16" t="s">
        <v>369</v>
      </c>
      <c r="C208" s="16"/>
      <c r="D208" s="16"/>
      <c r="E208" s="16"/>
      <c r="F208" s="16"/>
      <c r="G208" s="16"/>
      <c r="H208" s="16"/>
      <c r="I208" s="16"/>
      <c r="J208" s="16"/>
    </row>
    <row r="209" spans="1:10" ht="27" customHeight="1" x14ac:dyDescent="0.2">
      <c r="A209" s="10" t="s">
        <v>103</v>
      </c>
      <c r="B209" s="14" t="s">
        <v>102</v>
      </c>
      <c r="C209" s="14"/>
      <c r="D209" s="14"/>
      <c r="E209" s="14"/>
      <c r="F209" s="14"/>
      <c r="G209" s="14"/>
      <c r="H209" s="14"/>
      <c r="I209" s="14"/>
      <c r="J209" s="14"/>
    </row>
    <row r="210" spans="1:10" ht="27" customHeight="1" x14ac:dyDescent="0.2">
      <c r="A210" s="10"/>
      <c r="B210" s="14" t="s">
        <v>101</v>
      </c>
      <c r="C210" s="14"/>
      <c r="D210" s="14"/>
      <c r="E210" s="14"/>
      <c r="F210" s="14"/>
      <c r="G210" s="14"/>
      <c r="H210" s="14"/>
      <c r="I210" s="14"/>
      <c r="J210" s="14"/>
    </row>
    <row r="211" spans="1:10" s="120" customFormat="1" ht="20.100000000000001" customHeight="1" x14ac:dyDescent="0.2">
      <c r="B211" s="315"/>
      <c r="F211" s="314"/>
      <c r="G211" s="314"/>
      <c r="H211" s="314"/>
      <c r="I211" s="314"/>
      <c r="J211" s="314"/>
    </row>
    <row r="212" spans="1:10" s="260" customFormat="1" ht="36" customHeight="1" thickBot="1" x14ac:dyDescent="0.25">
      <c r="B212" s="261" t="s">
        <v>310</v>
      </c>
      <c r="C212" s="261"/>
      <c r="D212" s="261"/>
      <c r="E212" s="261"/>
      <c r="F212" s="261"/>
      <c r="G212" s="261"/>
      <c r="H212" s="261"/>
      <c r="I212" s="261"/>
    </row>
    <row r="213" spans="1:10" s="11" customFormat="1" ht="36" customHeight="1" thickBot="1" x14ac:dyDescent="0.25">
      <c r="B213" s="259" t="s">
        <v>309</v>
      </c>
      <c r="C213" s="258"/>
      <c r="D213" s="258"/>
      <c r="E213" s="258"/>
      <c r="F213" s="258"/>
      <c r="G213" s="258"/>
      <c r="H213" s="258"/>
      <c r="I213" s="257"/>
    </row>
    <row r="214" spans="1:10" ht="54" customHeight="1" thickBot="1" x14ac:dyDescent="0.25">
      <c r="B214" s="256" t="s">
        <v>308</v>
      </c>
      <c r="C214" s="255"/>
      <c r="D214" s="254" t="s">
        <v>307</v>
      </c>
      <c r="E214" s="253"/>
      <c r="F214" s="252"/>
      <c r="G214" s="251" t="s">
        <v>306</v>
      </c>
      <c r="H214" s="251"/>
      <c r="I214" s="250"/>
      <c r="J214" s="7"/>
    </row>
    <row r="215" spans="1:10" ht="36" customHeight="1" x14ac:dyDescent="0.2">
      <c r="B215" s="249" t="s">
        <v>305</v>
      </c>
      <c r="C215" s="248"/>
      <c r="D215" s="247" t="s">
        <v>304</v>
      </c>
      <c r="E215" s="246"/>
      <c r="F215" s="246"/>
      <c r="G215" s="245">
        <v>2190</v>
      </c>
      <c r="H215" s="244"/>
      <c r="I215" s="243"/>
      <c r="J215" s="7"/>
    </row>
    <row r="216" spans="1:10" ht="36" customHeight="1" x14ac:dyDescent="0.2">
      <c r="B216" s="242" t="s">
        <v>303</v>
      </c>
      <c r="C216" s="241"/>
      <c r="D216" s="240"/>
      <c r="E216" s="239"/>
      <c r="F216" s="239"/>
      <c r="G216" s="238">
        <v>1590</v>
      </c>
      <c r="H216" s="237"/>
      <c r="I216" s="236"/>
      <c r="J216" s="7"/>
    </row>
    <row r="217" spans="1:10" ht="36" customHeight="1" x14ac:dyDescent="0.2">
      <c r="B217" s="242" t="s">
        <v>302</v>
      </c>
      <c r="C217" s="241"/>
      <c r="D217" s="240"/>
      <c r="E217" s="239"/>
      <c r="F217" s="239"/>
      <c r="G217" s="238">
        <v>1440</v>
      </c>
      <c r="H217" s="237"/>
      <c r="I217" s="236"/>
      <c r="J217" s="7"/>
    </row>
    <row r="218" spans="1:10" ht="54" customHeight="1" thickBot="1" x14ac:dyDescent="0.25">
      <c r="B218" s="235" t="s">
        <v>301</v>
      </c>
      <c r="C218" s="234"/>
      <c r="D218" s="233"/>
      <c r="E218" s="232"/>
      <c r="F218" s="232"/>
      <c r="G218" s="231">
        <v>1290</v>
      </c>
      <c r="H218" s="230"/>
      <c r="I218" s="229"/>
      <c r="J218" s="7"/>
    </row>
    <row r="219" spans="1:10" ht="40.5" customHeight="1" x14ac:dyDescent="0.2">
      <c r="A219" s="10"/>
      <c r="B219" s="12" t="s">
        <v>100</v>
      </c>
      <c r="C219" s="12"/>
      <c r="D219" s="12"/>
      <c r="E219" s="12"/>
      <c r="F219" s="12"/>
      <c r="G219" s="12"/>
      <c r="H219" s="12"/>
      <c r="I219" s="12"/>
      <c r="J219" s="12"/>
    </row>
    <row r="220" spans="1:10" ht="18" customHeight="1" x14ac:dyDescent="0.2">
      <c r="A220" s="10"/>
    </row>
  </sheetData>
  <sheetProtection selectLockedCells="1" selectUnlockedCells="1"/>
  <mergeCells count="420">
    <mergeCell ref="F115:J115"/>
    <mergeCell ref="F116:J116"/>
    <mergeCell ref="F117:J117"/>
    <mergeCell ref="F118:J118"/>
    <mergeCell ref="F119:J119"/>
    <mergeCell ref="F107:J107"/>
    <mergeCell ref="F108:J108"/>
    <mergeCell ref="F109:J109"/>
    <mergeCell ref="F110:J110"/>
    <mergeCell ref="F120:J120"/>
    <mergeCell ref="F121:J121"/>
    <mergeCell ref="F111:J111"/>
    <mergeCell ref="F112:J112"/>
    <mergeCell ref="F113:J113"/>
    <mergeCell ref="F114:J114"/>
    <mergeCell ref="F71:J71"/>
    <mergeCell ref="F102:J102"/>
    <mergeCell ref="F103:J103"/>
    <mergeCell ref="F104:J104"/>
    <mergeCell ref="F105:J105"/>
    <mergeCell ref="F106:J106"/>
    <mergeCell ref="F65:J65"/>
    <mergeCell ref="F66:J66"/>
    <mergeCell ref="F67:J67"/>
    <mergeCell ref="F68:J68"/>
    <mergeCell ref="F69:J69"/>
    <mergeCell ref="F70:J70"/>
    <mergeCell ref="F59:J59"/>
    <mergeCell ref="F60:J60"/>
    <mergeCell ref="F61:J61"/>
    <mergeCell ref="F62:J62"/>
    <mergeCell ref="F63:J63"/>
    <mergeCell ref="F64:J64"/>
    <mergeCell ref="B119:E119"/>
    <mergeCell ref="B120:E120"/>
    <mergeCell ref="B121:E121"/>
    <mergeCell ref="F52:J52"/>
    <mergeCell ref="F53:J53"/>
    <mergeCell ref="F54:J54"/>
    <mergeCell ref="F55:J55"/>
    <mergeCell ref="F56:J56"/>
    <mergeCell ref="F57:J57"/>
    <mergeCell ref="F58:J58"/>
    <mergeCell ref="B113:E113"/>
    <mergeCell ref="B114:E114"/>
    <mergeCell ref="B115:E115"/>
    <mergeCell ref="B116:E116"/>
    <mergeCell ref="B117:E117"/>
    <mergeCell ref="B118:E118"/>
    <mergeCell ref="B108:E108"/>
    <mergeCell ref="B76:E76"/>
    <mergeCell ref="B109:E109"/>
    <mergeCell ref="B110:E110"/>
    <mergeCell ref="B111:E111"/>
    <mergeCell ref="B112:E112"/>
    <mergeCell ref="B102:E102"/>
    <mergeCell ref="B103:E103"/>
    <mergeCell ref="B104:E104"/>
    <mergeCell ref="B105:E105"/>
    <mergeCell ref="B106:E106"/>
    <mergeCell ref="B107:E107"/>
    <mergeCell ref="B66:E66"/>
    <mergeCell ref="B67:E67"/>
    <mergeCell ref="B68:E68"/>
    <mergeCell ref="B69:E69"/>
    <mergeCell ref="B70:E70"/>
    <mergeCell ref="B71:E71"/>
    <mergeCell ref="F191:J191"/>
    <mergeCell ref="F189:J189"/>
    <mergeCell ref="B189:E189"/>
    <mergeCell ref="B53:E53"/>
    <mergeCell ref="B54:E54"/>
    <mergeCell ref="B55:E55"/>
    <mergeCell ref="B56:E56"/>
    <mergeCell ref="B57:E57"/>
    <mergeCell ref="B58:E58"/>
    <mergeCell ref="B59:E59"/>
    <mergeCell ref="B184:E184"/>
    <mergeCell ref="F184:J184"/>
    <mergeCell ref="B202:J202"/>
    <mergeCell ref="B203:E203"/>
    <mergeCell ref="F203:J203"/>
    <mergeCell ref="B201:E201"/>
    <mergeCell ref="F201:J201"/>
    <mergeCell ref="F193:J193"/>
    <mergeCell ref="F194:J194"/>
    <mergeCell ref="F185:J185"/>
    <mergeCell ref="B199:E199"/>
    <mergeCell ref="B188:E188"/>
    <mergeCell ref="F188:J188"/>
    <mergeCell ref="B208:J208"/>
    <mergeCell ref="B186:E186"/>
    <mergeCell ref="F186:J186"/>
    <mergeCell ref="B187:E187"/>
    <mergeCell ref="F187:J187"/>
    <mergeCell ref="F192:J192"/>
    <mergeCell ref="B191:E191"/>
    <mergeCell ref="B194:E194"/>
    <mergeCell ref="B195:E195"/>
    <mergeCell ref="B196:E196"/>
    <mergeCell ref="B197:E197"/>
    <mergeCell ref="B192:E192"/>
    <mergeCell ref="F200:J200"/>
    <mergeCell ref="B193:E193"/>
    <mergeCell ref="F195:J195"/>
    <mergeCell ref="F196:J196"/>
    <mergeCell ref="B198:E198"/>
    <mergeCell ref="B180:E180"/>
    <mergeCell ref="F180:J180"/>
    <mergeCell ref="B183:E183"/>
    <mergeCell ref="F183:J183"/>
    <mergeCell ref="F190:J190"/>
    <mergeCell ref="B204:E204"/>
    <mergeCell ref="F204:J204"/>
    <mergeCell ref="B200:E200"/>
    <mergeCell ref="B185:E185"/>
    <mergeCell ref="B190:E190"/>
    <mergeCell ref="B175:E175"/>
    <mergeCell ref="B176:E176"/>
    <mergeCell ref="F167:J167"/>
    <mergeCell ref="F168:J168"/>
    <mergeCell ref="B169:E169"/>
    <mergeCell ref="F169:J169"/>
    <mergeCell ref="B173:E173"/>
    <mergeCell ref="F173:J173"/>
    <mergeCell ref="B178:E178"/>
    <mergeCell ref="F178:J178"/>
    <mergeCell ref="B163:E163"/>
    <mergeCell ref="F177:J177"/>
    <mergeCell ref="F175:J175"/>
    <mergeCell ref="F176:J176"/>
    <mergeCell ref="B177:E177"/>
    <mergeCell ref="F163:J163"/>
    <mergeCell ref="F174:J174"/>
    <mergeCell ref="B174:E174"/>
    <mergeCell ref="B159:E159"/>
    <mergeCell ref="B160:E160"/>
    <mergeCell ref="B165:E165"/>
    <mergeCell ref="F165:J165"/>
    <mergeCell ref="B172:E172"/>
    <mergeCell ref="F172:J172"/>
    <mergeCell ref="B164:E164"/>
    <mergeCell ref="F164:J164"/>
    <mergeCell ref="B162:E162"/>
    <mergeCell ref="F162:J162"/>
    <mergeCell ref="B151:E151"/>
    <mergeCell ref="F151:J151"/>
    <mergeCell ref="B156:E156"/>
    <mergeCell ref="F156:J156"/>
    <mergeCell ref="B155:E155"/>
    <mergeCell ref="F155:J155"/>
    <mergeCell ref="B152:E152"/>
    <mergeCell ref="F152:J152"/>
    <mergeCell ref="B144:E144"/>
    <mergeCell ref="F144:J144"/>
    <mergeCell ref="B145:E145"/>
    <mergeCell ref="F145:J145"/>
    <mergeCell ref="B157:E157"/>
    <mergeCell ref="F157:J157"/>
    <mergeCell ref="B153:E153"/>
    <mergeCell ref="F153:J153"/>
    <mergeCell ref="B154:E154"/>
    <mergeCell ref="F154:J154"/>
    <mergeCell ref="B141:E141"/>
    <mergeCell ref="F141:J141"/>
    <mergeCell ref="B142:E142"/>
    <mergeCell ref="F142:J142"/>
    <mergeCell ref="B143:E143"/>
    <mergeCell ref="F143:J143"/>
    <mergeCell ref="B146:E146"/>
    <mergeCell ref="F146:J146"/>
    <mergeCell ref="B149:E149"/>
    <mergeCell ref="F149:J149"/>
    <mergeCell ref="B150:E150"/>
    <mergeCell ref="F150:J150"/>
    <mergeCell ref="B148:E148"/>
    <mergeCell ref="F148:J148"/>
    <mergeCell ref="B147:E147"/>
    <mergeCell ref="F147:J147"/>
    <mergeCell ref="B132:E132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25:E125"/>
    <mergeCell ref="B138:E138"/>
    <mergeCell ref="F138:J138"/>
    <mergeCell ref="B139:E139"/>
    <mergeCell ref="F139:J139"/>
    <mergeCell ref="B134:E134"/>
    <mergeCell ref="F134:J134"/>
    <mergeCell ref="B129:E129"/>
    <mergeCell ref="F129:J129"/>
    <mergeCell ref="B130:E130"/>
    <mergeCell ref="B78:E78"/>
    <mergeCell ref="B52:E52"/>
    <mergeCell ref="B123:E123"/>
    <mergeCell ref="F123:J123"/>
    <mergeCell ref="B124:E124"/>
    <mergeCell ref="F124:J124"/>
    <mergeCell ref="B60:E60"/>
    <mergeCell ref="B61:E61"/>
    <mergeCell ref="B62:E62"/>
    <mergeCell ref="B63:E63"/>
    <mergeCell ref="B79:E79"/>
    <mergeCell ref="F79:J79"/>
    <mergeCell ref="F81:J81"/>
    <mergeCell ref="B82:E82"/>
    <mergeCell ref="F82:J82"/>
    <mergeCell ref="B83:E83"/>
    <mergeCell ref="F83:J83"/>
    <mergeCell ref="F86:J86"/>
    <mergeCell ref="B81:E81"/>
    <mergeCell ref="B85:E85"/>
    <mergeCell ref="F85:J85"/>
    <mergeCell ref="B50:E50"/>
    <mergeCell ref="F47:J47"/>
    <mergeCell ref="F48:J48"/>
    <mergeCell ref="F49:J49"/>
    <mergeCell ref="F50:J50"/>
    <mergeCell ref="F51:J51"/>
    <mergeCell ref="F42:J42"/>
    <mergeCell ref="F43:J43"/>
    <mergeCell ref="F44:J44"/>
    <mergeCell ref="B42:E42"/>
    <mergeCell ref="B43:E43"/>
    <mergeCell ref="F76:J76"/>
    <mergeCell ref="B75:E75"/>
    <mergeCell ref="F75:J75"/>
    <mergeCell ref="B64:E64"/>
    <mergeCell ref="B65:E65"/>
    <mergeCell ref="B39:E39"/>
    <mergeCell ref="F39:J39"/>
    <mergeCell ref="B40:E40"/>
    <mergeCell ref="F40:J40"/>
    <mergeCell ref="B41:E41"/>
    <mergeCell ref="F41:J41"/>
    <mergeCell ref="F28:J28"/>
    <mergeCell ref="B29:E29"/>
    <mergeCell ref="F29:J29"/>
    <mergeCell ref="B25:E25"/>
    <mergeCell ref="F25:J25"/>
    <mergeCell ref="B26:E26"/>
    <mergeCell ref="F26:J26"/>
    <mergeCell ref="B38:E38"/>
    <mergeCell ref="F38:J38"/>
    <mergeCell ref="B33:E33"/>
    <mergeCell ref="F33:J33"/>
    <mergeCell ref="B34:E34"/>
    <mergeCell ref="F34:J34"/>
    <mergeCell ref="B35:E35"/>
    <mergeCell ref="F35:J35"/>
    <mergeCell ref="B14:E14"/>
    <mergeCell ref="B24:E24"/>
    <mergeCell ref="F24:J24"/>
    <mergeCell ref="B36:E36"/>
    <mergeCell ref="F36:J36"/>
    <mergeCell ref="B37:E37"/>
    <mergeCell ref="F37:J37"/>
    <mergeCell ref="B27:E27"/>
    <mergeCell ref="F27:J27"/>
    <mergeCell ref="B28:E28"/>
    <mergeCell ref="F19:J19"/>
    <mergeCell ref="B20:E20"/>
    <mergeCell ref="F20:J20"/>
    <mergeCell ref="B18:E18"/>
    <mergeCell ref="F18:J18"/>
    <mergeCell ref="B16:E16"/>
    <mergeCell ref="F16:J16"/>
    <mergeCell ref="B17:E17"/>
    <mergeCell ref="B15:E15"/>
    <mergeCell ref="F15:J15"/>
    <mergeCell ref="B11:E11"/>
    <mergeCell ref="B12:E12"/>
    <mergeCell ref="F12:J12"/>
    <mergeCell ref="B22:E22"/>
    <mergeCell ref="F22:J22"/>
    <mergeCell ref="B21:E21"/>
    <mergeCell ref="F21:J21"/>
    <mergeCell ref="B19:E19"/>
    <mergeCell ref="B7:E7"/>
    <mergeCell ref="F7:J7"/>
    <mergeCell ref="B3:E3"/>
    <mergeCell ref="B8:E8"/>
    <mergeCell ref="B13:E13"/>
    <mergeCell ref="F13:J13"/>
    <mergeCell ref="B9:E9"/>
    <mergeCell ref="B10:E10"/>
    <mergeCell ref="B1:J1"/>
    <mergeCell ref="F2:J2"/>
    <mergeCell ref="B4:J4"/>
    <mergeCell ref="B5:E5"/>
    <mergeCell ref="F5:J5"/>
    <mergeCell ref="B6:E6"/>
    <mergeCell ref="B215:C215"/>
    <mergeCell ref="D215:F218"/>
    <mergeCell ref="G215:I215"/>
    <mergeCell ref="B216:C216"/>
    <mergeCell ref="G216:I216"/>
    <mergeCell ref="B217:C217"/>
    <mergeCell ref="G217:I217"/>
    <mergeCell ref="B218:C218"/>
    <mergeCell ref="G218:I218"/>
    <mergeCell ref="B31:E31"/>
    <mergeCell ref="F31:J31"/>
    <mergeCell ref="B32:E32"/>
    <mergeCell ref="F32:J32"/>
    <mergeCell ref="B219:J219"/>
    <mergeCell ref="B212:I212"/>
    <mergeCell ref="B213:I213"/>
    <mergeCell ref="B214:C214"/>
    <mergeCell ref="D214:F214"/>
    <mergeCell ref="G214:I214"/>
    <mergeCell ref="B89:E89"/>
    <mergeCell ref="F89:J89"/>
    <mergeCell ref="B93:E93"/>
    <mergeCell ref="B91:E91"/>
    <mergeCell ref="F91:J91"/>
    <mergeCell ref="B92:E92"/>
    <mergeCell ref="B90:E90"/>
    <mergeCell ref="F90:J90"/>
    <mergeCell ref="F93:J93"/>
    <mergeCell ref="F92:J92"/>
    <mergeCell ref="F14:J14"/>
    <mergeCell ref="F17:J17"/>
    <mergeCell ref="B87:E87"/>
    <mergeCell ref="F87:J87"/>
    <mergeCell ref="B88:E88"/>
    <mergeCell ref="F88:J88"/>
    <mergeCell ref="B23:E23"/>
    <mergeCell ref="F23:J23"/>
    <mergeCell ref="B30:E30"/>
    <mergeCell ref="F30:J30"/>
    <mergeCell ref="F170:J170"/>
    <mergeCell ref="B171:E171"/>
    <mergeCell ref="F171:J171"/>
    <mergeCell ref="B168:E168"/>
    <mergeCell ref="B170:E170"/>
    <mergeCell ref="B167:E167"/>
    <mergeCell ref="F161:J161"/>
    <mergeCell ref="B209:J209"/>
    <mergeCell ref="F197:J197"/>
    <mergeCell ref="F198:J198"/>
    <mergeCell ref="F199:J199"/>
    <mergeCell ref="F159:J159"/>
    <mergeCell ref="F160:J160"/>
    <mergeCell ref="B182:E182"/>
    <mergeCell ref="B179:E179"/>
    <mergeCell ref="F179:J179"/>
    <mergeCell ref="B96:E96"/>
    <mergeCell ref="F125:J125"/>
    <mergeCell ref="B210:J210"/>
    <mergeCell ref="B205:E205"/>
    <mergeCell ref="F205:J205"/>
    <mergeCell ref="B206:E206"/>
    <mergeCell ref="F206:J206"/>
    <mergeCell ref="B158:E158"/>
    <mergeCell ref="F158:J158"/>
    <mergeCell ref="B161:E161"/>
    <mergeCell ref="F101:J101"/>
    <mergeCell ref="B97:E97"/>
    <mergeCell ref="B98:E98"/>
    <mergeCell ref="B99:E99"/>
    <mergeCell ref="B100:E100"/>
    <mergeCell ref="B101:E101"/>
    <mergeCell ref="F95:J95"/>
    <mergeCell ref="F96:J96"/>
    <mergeCell ref="F97:J97"/>
    <mergeCell ref="F98:J98"/>
    <mergeCell ref="F99:J99"/>
    <mergeCell ref="F100:J100"/>
    <mergeCell ref="B122:E122"/>
    <mergeCell ref="F122:J122"/>
    <mergeCell ref="F94:J94"/>
    <mergeCell ref="B94:E94"/>
    <mergeCell ref="B95:E95"/>
    <mergeCell ref="F182:J182"/>
    <mergeCell ref="B166:E166"/>
    <mergeCell ref="F166:J166"/>
    <mergeCell ref="B181:E181"/>
    <mergeCell ref="F181:J181"/>
    <mergeCell ref="B80:E80"/>
    <mergeCell ref="F45:J45"/>
    <mergeCell ref="F46:J46"/>
    <mergeCell ref="B84:E84"/>
    <mergeCell ref="B51:E51"/>
    <mergeCell ref="B72:E72"/>
    <mergeCell ref="F72:J72"/>
    <mergeCell ref="F80:J80"/>
    <mergeCell ref="F84:J84"/>
    <mergeCell ref="F78:J78"/>
    <mergeCell ref="B73:E73"/>
    <mergeCell ref="F73:J73"/>
    <mergeCell ref="B74:E74"/>
    <mergeCell ref="F74:J74"/>
    <mergeCell ref="B77:E77"/>
    <mergeCell ref="F77:J77"/>
    <mergeCell ref="F132:J132"/>
    <mergeCell ref="B133:E133"/>
    <mergeCell ref="F133:J133"/>
    <mergeCell ref="B44:E44"/>
    <mergeCell ref="B45:E45"/>
    <mergeCell ref="B46:E46"/>
    <mergeCell ref="B47:E47"/>
    <mergeCell ref="B48:E48"/>
    <mergeCell ref="B49:E49"/>
    <mergeCell ref="B86:E8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9.1406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41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24192</v>
      </c>
      <c r="G8" s="98">
        <f>H8*1.1</f>
        <v>22176</v>
      </c>
      <c r="H8" s="98">
        <v>20160</v>
      </c>
      <c r="I8" s="98">
        <f>H8*0.75</f>
        <v>15120</v>
      </c>
      <c r="J8" s="98">
        <f>H8*0.5</f>
        <v>10080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34560</v>
      </c>
      <c r="G9" s="96">
        <f>H9*1.1</f>
        <v>31680.000000000004</v>
      </c>
      <c r="H9" s="96">
        <v>28800</v>
      </c>
      <c r="I9" s="96">
        <f>H9*0.75</f>
        <v>21600</v>
      </c>
      <c r="J9" s="96">
        <f>H9*0.5</f>
        <v>14400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50112</v>
      </c>
      <c r="G10" s="96">
        <f>H10*1.1</f>
        <v>45936.000000000007</v>
      </c>
      <c r="H10" s="96">
        <v>41760</v>
      </c>
      <c r="I10" s="96">
        <f>H10*0.75</f>
        <v>31320</v>
      </c>
      <c r="J10" s="96">
        <f>H10*0.5</f>
        <v>20880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70848</v>
      </c>
      <c r="G11" s="94">
        <f>H11*1.1</f>
        <v>64944.000000000007</v>
      </c>
      <c r="H11" s="94">
        <v>59040</v>
      </c>
      <c r="I11" s="94">
        <f>H11*0.75</f>
        <v>44280</v>
      </c>
      <c r="J11" s="94">
        <f>H11*0.5</f>
        <v>29520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8172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11520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576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864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1188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1728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7920 до 316800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7920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15840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23760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31680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39600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47520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55440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63360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71280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79200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87120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95040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102960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110880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118800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126720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134640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142560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150480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158400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15840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31680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47520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63360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79200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95040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110880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126720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142560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158400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174240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190080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205920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221760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237600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253440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269280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285120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300960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316800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5832 до 170280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5832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8964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19800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27720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35640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43560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51480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59400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67320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75240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83160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91080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99000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106920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114840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122760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130680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138600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146520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154440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162360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170280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792 до 26928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3312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5472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792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10296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3564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7092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1548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1548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3096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4644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26928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3312 до 90000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6840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684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19080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12744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24192</v>
      </c>
      <c r="G104" s="172">
        <f>H104*1.1</f>
        <v>22176</v>
      </c>
      <c r="H104" s="172">
        <v>20160</v>
      </c>
      <c r="I104" s="172">
        <f>H104*0.75</f>
        <v>15120</v>
      </c>
      <c r="J104" s="171">
        <f>H104*0.5</f>
        <v>10080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17136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6372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34704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38160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45792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14580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12744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63720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3312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11700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7920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90000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12744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27360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18000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34560</v>
      </c>
      <c r="G120" s="172">
        <f>H120*1.1</f>
        <v>31680.000000000004</v>
      </c>
      <c r="H120" s="172">
        <v>28800</v>
      </c>
      <c r="I120" s="172">
        <f>H120*0.75</f>
        <v>21600</v>
      </c>
      <c r="J120" s="171">
        <f>H120*0.5</f>
        <v>14400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24480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9360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48960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54000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64800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20880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18000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89280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5040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126000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18000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27252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54504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68220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792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40896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81792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102420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1548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31" t="s">
        <v>106</v>
      </c>
      <c r="C142" s="30"/>
      <c r="D142" s="30"/>
      <c r="E142" s="29"/>
      <c r="F142" s="28"/>
      <c r="G142" s="27"/>
      <c r="H142" s="27"/>
      <c r="I142" s="27"/>
      <c r="J142" s="26"/>
    </row>
    <row r="143" spans="1:10" ht="24" thickBot="1" x14ac:dyDescent="0.25">
      <c r="A143" s="10"/>
      <c r="B143" s="25"/>
      <c r="C143" s="24"/>
      <c r="D143" s="24"/>
      <c r="E143" s="23"/>
      <c r="F143" s="22"/>
      <c r="G143" s="21"/>
      <c r="H143" s="21"/>
      <c r="I143" s="21"/>
      <c r="J143" s="20"/>
    </row>
    <row r="144" spans="1:10" ht="21" customHeight="1" x14ac:dyDescent="0.2">
      <c r="A144" s="10"/>
      <c r="B144" s="19"/>
      <c r="C144" s="18"/>
      <c r="D144" s="18"/>
      <c r="E144" s="18"/>
      <c r="F144" s="17"/>
      <c r="G144" s="17"/>
      <c r="H144" s="17"/>
      <c r="I144" s="17"/>
      <c r="J144" s="17"/>
    </row>
    <row r="145" spans="1:10" ht="56.25" customHeight="1" x14ac:dyDescent="0.2">
      <c r="A145" s="10"/>
      <c r="B145" s="16" t="s">
        <v>276</v>
      </c>
      <c r="C145" s="16"/>
      <c r="D145" s="16"/>
      <c r="E145" s="16"/>
      <c r="F145" s="16"/>
      <c r="G145" s="16"/>
      <c r="H145" s="16"/>
      <c r="I145" s="16"/>
      <c r="J145" s="16"/>
    </row>
    <row r="146" spans="1:10" ht="41.25" customHeight="1" x14ac:dyDescent="0.2">
      <c r="A146" s="10"/>
      <c r="B146" s="16" t="s">
        <v>104</v>
      </c>
      <c r="C146" s="16"/>
      <c r="D146" s="16"/>
      <c r="E146" s="16"/>
      <c r="F146" s="16"/>
      <c r="G146" s="16"/>
      <c r="H146" s="16"/>
      <c r="I146" s="16"/>
      <c r="J146" s="16"/>
    </row>
    <row r="147" spans="1:10" ht="21" x14ac:dyDescent="0.2">
      <c r="A147" s="10" t="s">
        <v>103</v>
      </c>
      <c r="B147" s="14" t="s">
        <v>368</v>
      </c>
      <c r="C147" s="14"/>
      <c r="D147" s="14"/>
      <c r="E147" s="14"/>
      <c r="F147" s="14"/>
      <c r="G147" s="14"/>
      <c r="H147" s="14"/>
      <c r="I147" s="14"/>
      <c r="J147" s="14"/>
    </row>
    <row r="148" spans="1:10" ht="21" x14ac:dyDescent="0.2">
      <c r="A148" s="10"/>
      <c r="B148" s="14" t="s">
        <v>311</v>
      </c>
      <c r="C148" s="14"/>
      <c r="D148" s="14"/>
      <c r="E148" s="14"/>
      <c r="F148" s="14"/>
      <c r="G148" s="14"/>
      <c r="H148" s="14"/>
      <c r="I148" s="14"/>
      <c r="J148" s="14"/>
    </row>
    <row r="149" spans="1:10" ht="42" customHeight="1" x14ac:dyDescent="0.2">
      <c r="A149" s="10"/>
      <c r="B149" s="12" t="s">
        <v>100</v>
      </c>
      <c r="C149" s="12"/>
      <c r="D149" s="12"/>
      <c r="E149" s="12"/>
      <c r="F149" s="12"/>
      <c r="G149" s="12"/>
      <c r="H149" s="12"/>
      <c r="I149" s="12"/>
      <c r="J149" s="12"/>
    </row>
    <row r="150" spans="1:10" ht="21" x14ac:dyDescent="0.2">
      <c r="A150" s="10"/>
    </row>
  </sheetData>
  <sheetProtection selectLockedCells="1" selectUnlockedCells="1"/>
  <mergeCells count="280">
    <mergeCell ref="B19:E19"/>
    <mergeCell ref="B26:E26"/>
    <mergeCell ref="F26:J26"/>
    <mergeCell ref="F24:J24"/>
    <mergeCell ref="B27:E27"/>
    <mergeCell ref="F27:J27"/>
    <mergeCell ref="B22:E22"/>
    <mergeCell ref="F22:J22"/>
    <mergeCell ref="B23:E23"/>
    <mergeCell ref="B8:E8"/>
    <mergeCell ref="B9:E9"/>
    <mergeCell ref="B10:E10"/>
    <mergeCell ref="B12:E12"/>
    <mergeCell ref="B13:E13"/>
    <mergeCell ref="B18:E18"/>
    <mergeCell ref="B6:E6"/>
    <mergeCell ref="B7:E7"/>
    <mergeCell ref="F7:J7"/>
    <mergeCell ref="F13:J13"/>
    <mergeCell ref="F25:J25"/>
    <mergeCell ref="F29:J29"/>
    <mergeCell ref="F18:J18"/>
    <mergeCell ref="F19:J19"/>
    <mergeCell ref="B11:E11"/>
    <mergeCell ref="F12:J12"/>
    <mergeCell ref="B21:E21"/>
    <mergeCell ref="F21:J21"/>
    <mergeCell ref="B14:E14"/>
    <mergeCell ref="B15:E15"/>
    <mergeCell ref="F15:J15"/>
    <mergeCell ref="B16:E16"/>
    <mergeCell ref="B17:E17"/>
    <mergeCell ref="F17:J17"/>
    <mergeCell ref="B20:E20"/>
    <mergeCell ref="F20:J20"/>
    <mergeCell ref="B1:J1"/>
    <mergeCell ref="F2:J2"/>
    <mergeCell ref="B3:E3"/>
    <mergeCell ref="B4:J4"/>
    <mergeCell ref="B5:E5"/>
    <mergeCell ref="F5:J5"/>
    <mergeCell ref="B30:E30"/>
    <mergeCell ref="F30:J30"/>
    <mergeCell ref="B24:E24"/>
    <mergeCell ref="B25:E25"/>
    <mergeCell ref="B32:E32"/>
    <mergeCell ref="F32:J32"/>
    <mergeCell ref="B28:E28"/>
    <mergeCell ref="B29:E29"/>
    <mergeCell ref="B38:E38"/>
    <mergeCell ref="F38:J38"/>
    <mergeCell ref="B33:E33"/>
    <mergeCell ref="F33:J33"/>
    <mergeCell ref="B34:E34"/>
    <mergeCell ref="F34:J34"/>
    <mergeCell ref="B35:E35"/>
    <mergeCell ref="F35:J35"/>
    <mergeCell ref="F14:J14"/>
    <mergeCell ref="F16:J16"/>
    <mergeCell ref="F28:J28"/>
    <mergeCell ref="F23:J23"/>
    <mergeCell ref="B39:E39"/>
    <mergeCell ref="F39:J39"/>
    <mergeCell ref="B36:E36"/>
    <mergeCell ref="F36:J36"/>
    <mergeCell ref="B37:E37"/>
    <mergeCell ref="F37:J37"/>
    <mergeCell ref="B47:E47"/>
    <mergeCell ref="F47:J47"/>
    <mergeCell ref="B42:E42"/>
    <mergeCell ref="F42:J42"/>
    <mergeCell ref="B43:E43"/>
    <mergeCell ref="F43:J43"/>
    <mergeCell ref="B44:E44"/>
    <mergeCell ref="F44:J44"/>
    <mergeCell ref="B31:E31"/>
    <mergeCell ref="F31:J31"/>
    <mergeCell ref="B45:E45"/>
    <mergeCell ref="F45:J45"/>
    <mergeCell ref="B46:E46"/>
    <mergeCell ref="F46:J46"/>
    <mergeCell ref="B40:E40"/>
    <mergeCell ref="F40:J40"/>
    <mergeCell ref="B41:E41"/>
    <mergeCell ref="F41:J41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99:E99"/>
    <mergeCell ref="F99:J99"/>
    <mergeCell ref="B93:E93"/>
    <mergeCell ref="F93:J93"/>
    <mergeCell ref="B94:E94"/>
    <mergeCell ref="F94:J94"/>
    <mergeCell ref="B95:E95"/>
    <mergeCell ref="F95:J95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2:E102"/>
    <mergeCell ref="F102:J102"/>
    <mergeCell ref="B103:E103"/>
    <mergeCell ref="F103:J103"/>
    <mergeCell ref="B104:E104"/>
    <mergeCell ref="B107:E107"/>
    <mergeCell ref="F107:J107"/>
    <mergeCell ref="F112:J112"/>
    <mergeCell ref="B105:E105"/>
    <mergeCell ref="F105:J105"/>
    <mergeCell ref="B106:E106"/>
    <mergeCell ref="F106:J106"/>
    <mergeCell ref="B108:E108"/>
    <mergeCell ref="F108:J108"/>
    <mergeCell ref="B112:E112"/>
    <mergeCell ref="B113:E113"/>
    <mergeCell ref="F113:J113"/>
    <mergeCell ref="B118:E118"/>
    <mergeCell ref="B119:E119"/>
    <mergeCell ref="B117:E117"/>
    <mergeCell ref="F117:J117"/>
    <mergeCell ref="F118:J118"/>
    <mergeCell ref="F119:J119"/>
    <mergeCell ref="B116:E116"/>
    <mergeCell ref="B109:E109"/>
    <mergeCell ref="F109:J109"/>
    <mergeCell ref="B110:E110"/>
    <mergeCell ref="F110:J110"/>
    <mergeCell ref="B111:E111"/>
    <mergeCell ref="F111:J111"/>
    <mergeCell ref="B114:E114"/>
    <mergeCell ref="F114:J114"/>
    <mergeCell ref="B115:E115"/>
    <mergeCell ref="F115:J115"/>
    <mergeCell ref="B121:E121"/>
    <mergeCell ref="F121:J121"/>
    <mergeCell ref="F116:J116"/>
    <mergeCell ref="B120:E120"/>
    <mergeCell ref="F127:J127"/>
    <mergeCell ref="F128:J128"/>
    <mergeCell ref="B125:E125"/>
    <mergeCell ref="B127:E127"/>
    <mergeCell ref="B128:E128"/>
    <mergeCell ref="F123:J123"/>
    <mergeCell ref="B123:E123"/>
    <mergeCell ref="B122:E122"/>
    <mergeCell ref="F122:J122"/>
    <mergeCell ref="B124:E124"/>
    <mergeCell ref="F124:J124"/>
    <mergeCell ref="B126:E126"/>
    <mergeCell ref="F126:J126"/>
    <mergeCell ref="F125:J125"/>
    <mergeCell ref="B129:E129"/>
    <mergeCell ref="F129:J129"/>
    <mergeCell ref="B130:E130"/>
    <mergeCell ref="F130:J130"/>
    <mergeCell ref="B131:E131"/>
    <mergeCell ref="F131:J131"/>
    <mergeCell ref="B132:E132"/>
    <mergeCell ref="F132:J132"/>
    <mergeCell ref="B133:E133"/>
    <mergeCell ref="F133:J133"/>
    <mergeCell ref="B134:E134"/>
    <mergeCell ref="F134:J134"/>
    <mergeCell ref="B135:E135"/>
    <mergeCell ref="F135:J135"/>
    <mergeCell ref="B137:E137"/>
    <mergeCell ref="F137:J137"/>
    <mergeCell ref="B139:E139"/>
    <mergeCell ref="F139:J139"/>
    <mergeCell ref="B138:E138"/>
    <mergeCell ref="F138:J138"/>
    <mergeCell ref="B136:E136"/>
    <mergeCell ref="F136:J136"/>
    <mergeCell ref="B140:E140"/>
    <mergeCell ref="F140:J140"/>
    <mergeCell ref="B141:E141"/>
    <mergeCell ref="F141:J141"/>
    <mergeCell ref="B142:E142"/>
    <mergeCell ref="F142:J142"/>
    <mergeCell ref="B146:J146"/>
    <mergeCell ref="B147:J147"/>
    <mergeCell ref="B148:J148"/>
    <mergeCell ref="B149:J149"/>
    <mergeCell ref="B143:E143"/>
    <mergeCell ref="F143:J143"/>
    <mergeCell ref="B145:J145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3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40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40089.599999999999</v>
      </c>
      <c r="G8" s="98">
        <f>H8*1.1</f>
        <v>36748.800000000003</v>
      </c>
      <c r="H8" s="98">
        <v>33408</v>
      </c>
      <c r="I8" s="98">
        <f>H8*0.75</f>
        <v>25056</v>
      </c>
      <c r="J8" s="98">
        <f>H8*0.5</f>
        <v>16704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56160</v>
      </c>
      <c r="G9" s="96">
        <f>H9*1.1</f>
        <v>51480.000000000007</v>
      </c>
      <c r="H9" s="96">
        <v>46800</v>
      </c>
      <c r="I9" s="96">
        <f>H9*0.75</f>
        <v>35100</v>
      </c>
      <c r="J9" s="96">
        <f>H9*0.5</f>
        <v>23400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46483.199999999997</v>
      </c>
      <c r="G10" s="96">
        <f>H10*1.1</f>
        <v>42609.600000000006</v>
      </c>
      <c r="H10" s="96">
        <v>38736</v>
      </c>
      <c r="I10" s="96">
        <f>H10*0.75</f>
        <v>29052</v>
      </c>
      <c r="J10" s="96">
        <f>H10*0.5</f>
        <v>19368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65664</v>
      </c>
      <c r="G11" s="94">
        <f>H11*1.1</f>
        <v>60192.000000000007</v>
      </c>
      <c r="H11" s="94">
        <v>54720</v>
      </c>
      <c r="I11" s="94">
        <f>H11*0.75</f>
        <v>41040</v>
      </c>
      <c r="J11" s="94">
        <f>H11*0.5</f>
        <v>27360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7560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10800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1296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1872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2088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2952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9792 до 391680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9792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19584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29376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39168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48960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58752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68544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78336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88128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97920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107712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117504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127296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137088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146880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156672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166464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176256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186048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195840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19584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39168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58752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78336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97920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117504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137088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156672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176256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195840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215424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235008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254592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274176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293760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313344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332928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352512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372096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391680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9000 до 210528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9000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13680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24480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34272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44064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53856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63648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73440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83232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93024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102816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112608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122400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132192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141984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151776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161568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171360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181152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190944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200736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210528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2160 до 42840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6480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9720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2880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42840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8640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25560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2160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2160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4320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6480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29880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3600 до 60120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7920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792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26496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48960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26784</v>
      </c>
      <c r="G104" s="172">
        <f>H104*1.1</f>
        <v>24552.000000000004</v>
      </c>
      <c r="H104" s="172">
        <v>22320</v>
      </c>
      <c r="I104" s="172">
        <f>H104*0.75</f>
        <v>16740</v>
      </c>
      <c r="J104" s="171">
        <f>H104*0.5</f>
        <v>11160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17640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28800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57600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47520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57024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34560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48240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43200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3600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12240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10440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60120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22680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37440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69120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38016</v>
      </c>
      <c r="G120" s="172">
        <f>H120*1.1</f>
        <v>34848</v>
      </c>
      <c r="H120" s="172">
        <v>31680</v>
      </c>
      <c r="I120" s="172">
        <f>H120*0.75</f>
        <v>23760</v>
      </c>
      <c r="J120" s="171">
        <f>H120*0.5</f>
        <v>15840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25200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40320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80640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66960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80352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48960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67680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60480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5040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84240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32400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18000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35640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45000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432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27000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53640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67320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864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46">
        <v>34560</v>
      </c>
      <c r="G143" s="45"/>
      <c r="H143" s="45"/>
      <c r="I143" s="45"/>
      <c r="J143" s="44"/>
    </row>
    <row r="144" spans="1:10" ht="24" thickBot="1" x14ac:dyDescent="0.25">
      <c r="A144" s="10"/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A146" s="10"/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21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56.2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1.2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1" x14ac:dyDescent="0.2">
      <c r="A150" s="10" t="s">
        <v>103</v>
      </c>
      <c r="B150" s="14" t="s">
        <v>368</v>
      </c>
      <c r="C150" s="14"/>
      <c r="D150" s="14"/>
      <c r="E150" s="14"/>
      <c r="F150" s="14"/>
      <c r="G150" s="14"/>
      <c r="H150" s="14"/>
      <c r="I150" s="14"/>
      <c r="J150" s="14"/>
    </row>
    <row r="151" spans="1:10" ht="21" x14ac:dyDescent="0.2">
      <c r="A151" s="10"/>
      <c r="B151" s="14" t="s">
        <v>311</v>
      </c>
      <c r="C151" s="14"/>
      <c r="D151" s="14"/>
      <c r="E151" s="14"/>
      <c r="F151" s="14"/>
      <c r="G151" s="14"/>
      <c r="H151" s="14"/>
      <c r="I151" s="14"/>
      <c r="J151" s="14"/>
    </row>
    <row r="152" spans="1:10" ht="42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21" x14ac:dyDescent="0.2">
      <c r="A153" s="10"/>
    </row>
  </sheetData>
  <sheetProtection selectLockedCells="1" selectUnlockedCells="1"/>
  <mergeCells count="285">
    <mergeCell ref="B148:J148"/>
    <mergeCell ref="B149:J149"/>
    <mergeCell ref="B141:E141"/>
    <mergeCell ref="F141:J141"/>
    <mergeCell ref="B142:J142"/>
    <mergeCell ref="B143:E143"/>
    <mergeCell ref="F143:J143"/>
    <mergeCell ref="F144:J144"/>
    <mergeCell ref="B121:E121"/>
    <mergeCell ref="F121:J121"/>
    <mergeCell ref="B122:E122"/>
    <mergeCell ref="F122:J122"/>
    <mergeCell ref="B124:E124"/>
    <mergeCell ref="F124:J124"/>
    <mergeCell ref="F123:J123"/>
    <mergeCell ref="F132:J132"/>
    <mergeCell ref="B133:E133"/>
    <mergeCell ref="B144:E144"/>
    <mergeCell ref="B98:E98"/>
    <mergeCell ref="F98:J98"/>
    <mergeCell ref="F126:J126"/>
    <mergeCell ref="B150:J150"/>
    <mergeCell ref="B151:J151"/>
    <mergeCell ref="B145:E145"/>
    <mergeCell ref="F145:J145"/>
    <mergeCell ref="B146:E146"/>
    <mergeCell ref="F146:J146"/>
    <mergeCell ref="B116:E116"/>
    <mergeCell ref="F116:J116"/>
    <mergeCell ref="B120:E120"/>
    <mergeCell ref="B139:E139"/>
    <mergeCell ref="F139:J139"/>
    <mergeCell ref="B140:E140"/>
    <mergeCell ref="F140:J140"/>
    <mergeCell ref="F133:J133"/>
    <mergeCell ref="F119:J119"/>
    <mergeCell ref="B123:E123"/>
    <mergeCell ref="B126:E126"/>
    <mergeCell ref="F130:J130"/>
    <mergeCell ref="B152:J152"/>
    <mergeCell ref="B6:E6"/>
    <mergeCell ref="B7:E7"/>
    <mergeCell ref="F7:J7"/>
    <mergeCell ref="F13:J13"/>
    <mergeCell ref="F14:J14"/>
    <mergeCell ref="B119:E119"/>
    <mergeCell ref="B102:E102"/>
    <mergeCell ref="F102:J102"/>
    <mergeCell ref="B103:E103"/>
    <mergeCell ref="F103:J103"/>
    <mergeCell ref="B104:E104"/>
    <mergeCell ref="B114:E114"/>
    <mergeCell ref="F114:J114"/>
    <mergeCell ref="B118:E118"/>
    <mergeCell ref="F118:J118"/>
    <mergeCell ref="F108:J108"/>
    <mergeCell ref="B107:E107"/>
    <mergeCell ref="F111:J111"/>
    <mergeCell ref="B112:E112"/>
    <mergeCell ref="B100:E100"/>
    <mergeCell ref="F107:J107"/>
    <mergeCell ref="F112:J112"/>
    <mergeCell ref="F109:J109"/>
    <mergeCell ref="B111:E111"/>
    <mergeCell ref="F100:J100"/>
    <mergeCell ref="B105:E105"/>
    <mergeCell ref="B113:E113"/>
    <mergeCell ref="F113:J113"/>
    <mergeCell ref="F105:J105"/>
    <mergeCell ref="B106:E106"/>
    <mergeCell ref="F106:J106"/>
    <mergeCell ref="B108:E108"/>
    <mergeCell ref="F92:J92"/>
    <mergeCell ref="B101:E101"/>
    <mergeCell ref="F101:J101"/>
    <mergeCell ref="B117:E117"/>
    <mergeCell ref="F117:J117"/>
    <mergeCell ref="B115:E115"/>
    <mergeCell ref="F115:J115"/>
    <mergeCell ref="B110:E110"/>
    <mergeCell ref="F110:J110"/>
    <mergeCell ref="B109:E109"/>
    <mergeCell ref="B137:E137"/>
    <mergeCell ref="F137:J137"/>
    <mergeCell ref="F129:J129"/>
    <mergeCell ref="B130:E130"/>
    <mergeCell ref="B129:E129"/>
    <mergeCell ref="B90:E90"/>
    <mergeCell ref="F90:J90"/>
    <mergeCell ref="B91:E91"/>
    <mergeCell ref="F91:J91"/>
    <mergeCell ref="B92:E92"/>
    <mergeCell ref="F134:J134"/>
    <mergeCell ref="B135:E135"/>
    <mergeCell ref="B131:E131"/>
    <mergeCell ref="F131:J131"/>
    <mergeCell ref="B132:E132"/>
    <mergeCell ref="B134:E134"/>
    <mergeCell ref="F135:J135"/>
    <mergeCell ref="F138:J138"/>
    <mergeCell ref="B128:E128"/>
    <mergeCell ref="F125:J125"/>
    <mergeCell ref="F127:J127"/>
    <mergeCell ref="F128:J128"/>
    <mergeCell ref="B125:E125"/>
    <mergeCell ref="B127:E127"/>
    <mergeCell ref="B136:E136"/>
    <mergeCell ref="F136:J136"/>
    <mergeCell ref="B138:E138"/>
    <mergeCell ref="B87:E87"/>
    <mergeCell ref="F87:J87"/>
    <mergeCell ref="B88:E88"/>
    <mergeCell ref="F88:J88"/>
    <mergeCell ref="B89:E89"/>
    <mergeCell ref="F89:J89"/>
    <mergeCell ref="B93:E93"/>
    <mergeCell ref="F93:J93"/>
    <mergeCell ref="B94:E94"/>
    <mergeCell ref="F94:J94"/>
    <mergeCell ref="B95:E95"/>
    <mergeCell ref="F95:J95"/>
    <mergeCell ref="B99:E99"/>
    <mergeCell ref="F99:J99"/>
    <mergeCell ref="B96:E96"/>
    <mergeCell ref="F96:J96"/>
    <mergeCell ref="B97:E97"/>
    <mergeCell ref="F97:J97"/>
    <mergeCell ref="B84:E84"/>
    <mergeCell ref="F84:J84"/>
    <mergeCell ref="B85:E85"/>
    <mergeCell ref="F85:J85"/>
    <mergeCell ref="B86:E86"/>
    <mergeCell ref="F86:J86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  <mergeCell ref="B35:E35"/>
    <mergeCell ref="F35:J35"/>
    <mergeCell ref="B22:E22"/>
    <mergeCell ref="F22:J22"/>
    <mergeCell ref="B23:E23"/>
    <mergeCell ref="B24:E24"/>
    <mergeCell ref="B25:E25"/>
    <mergeCell ref="F25:J25"/>
    <mergeCell ref="F24:J24"/>
    <mergeCell ref="F23:J23"/>
    <mergeCell ref="B26:E26"/>
    <mergeCell ref="F26:J26"/>
    <mergeCell ref="B27:E27"/>
    <mergeCell ref="F27:J27"/>
    <mergeCell ref="B28:E28"/>
    <mergeCell ref="B29:E29"/>
    <mergeCell ref="F28:J28"/>
    <mergeCell ref="F29:J29"/>
    <mergeCell ref="B18:E18"/>
    <mergeCell ref="B19:E19"/>
    <mergeCell ref="B20:E20"/>
    <mergeCell ref="F20:J20"/>
    <mergeCell ref="B8:E8"/>
    <mergeCell ref="B9:E9"/>
    <mergeCell ref="F16:J16"/>
    <mergeCell ref="F18:J18"/>
    <mergeCell ref="F19:J19"/>
    <mergeCell ref="B14:E14"/>
    <mergeCell ref="B15:E15"/>
    <mergeCell ref="F15:J15"/>
    <mergeCell ref="B1:J1"/>
    <mergeCell ref="F2:J2"/>
    <mergeCell ref="B4:J4"/>
    <mergeCell ref="B5:E5"/>
    <mergeCell ref="F5:J5"/>
    <mergeCell ref="B3:E3"/>
    <mergeCell ref="B21:E21"/>
    <mergeCell ref="F21:J21"/>
    <mergeCell ref="B10:E10"/>
    <mergeCell ref="B11:E11"/>
    <mergeCell ref="F12:J12"/>
    <mergeCell ref="B13:E13"/>
    <mergeCell ref="B16:E16"/>
    <mergeCell ref="B17:E17"/>
    <mergeCell ref="F17:J17"/>
    <mergeCell ref="B12:E1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51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37.42578125" style="117" hidden="1" customWidth="1"/>
    <col min="2" max="2" width="30.7109375" style="9" customWidth="1"/>
    <col min="3" max="5" width="30.7109375" style="7" customWidth="1"/>
    <col min="6" max="9" width="24.7109375" style="8" customWidth="1"/>
    <col min="10" max="10" width="24.7109375" style="7" customWidth="1"/>
    <col min="11" max="16384" width="9.140625" style="7"/>
  </cols>
  <sheetData>
    <row r="1" spans="1:9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</row>
    <row r="2" spans="1:9" s="112" customFormat="1" ht="54" customHeight="1" x14ac:dyDescent="0.2">
      <c r="A2" s="170"/>
      <c r="B2" s="114"/>
      <c r="C2" s="114"/>
      <c r="D2" s="114"/>
      <c r="E2" s="114"/>
      <c r="F2" s="113" t="s">
        <v>39</v>
      </c>
      <c r="G2" s="113"/>
      <c r="H2" s="113"/>
      <c r="I2" s="113"/>
    </row>
    <row r="3" spans="1:9" s="108" customFormat="1" ht="36" customHeight="1" x14ac:dyDescent="0.2">
      <c r="A3" s="117"/>
      <c r="B3" s="109" t="s">
        <v>246</v>
      </c>
      <c r="C3" s="109"/>
      <c r="D3" s="109"/>
      <c r="E3" s="109"/>
      <c r="F3" s="111">
        <v>6</v>
      </c>
      <c r="G3" s="110"/>
      <c r="H3" s="110"/>
      <c r="I3" s="110"/>
    </row>
    <row r="4" spans="1:9" s="108" customFormat="1" ht="36" customHeight="1" thickBot="1" x14ac:dyDescent="0.25">
      <c r="A4" s="117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</row>
    <row r="5" spans="1:9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6"/>
    </row>
    <row r="6" spans="1:9" ht="54" customHeight="1" thickBot="1" x14ac:dyDescent="0.25">
      <c r="B6" s="105" t="s">
        <v>243</v>
      </c>
      <c r="C6" s="104"/>
      <c r="D6" s="104"/>
      <c r="E6" s="103"/>
      <c r="F6" s="169"/>
      <c r="G6" s="168"/>
      <c r="H6" s="168"/>
      <c r="I6" s="167"/>
    </row>
    <row r="7" spans="1:9" ht="24" customHeight="1" thickBot="1" x14ac:dyDescent="0.25">
      <c r="B7" s="25"/>
      <c r="C7" s="24"/>
      <c r="D7" s="24"/>
      <c r="E7" s="23"/>
      <c r="F7" s="22"/>
      <c r="G7" s="21"/>
      <c r="H7" s="21"/>
      <c r="I7" s="20"/>
    </row>
    <row r="8" spans="1:9" ht="36" customHeight="1" x14ac:dyDescent="0.2">
      <c r="A8" s="117" t="s">
        <v>133</v>
      </c>
      <c r="B8" s="189" t="s">
        <v>237</v>
      </c>
      <c r="C8" s="188"/>
      <c r="D8" s="188"/>
      <c r="E8" s="187"/>
      <c r="F8" s="183">
        <v>22860</v>
      </c>
      <c r="G8" s="182"/>
      <c r="H8" s="182"/>
      <c r="I8" s="181"/>
    </row>
    <row r="9" spans="1:9" ht="36" customHeight="1" x14ac:dyDescent="0.2">
      <c r="A9" s="117" t="s">
        <v>103</v>
      </c>
      <c r="B9" s="101" t="s">
        <v>272</v>
      </c>
      <c r="C9" s="100"/>
      <c r="D9" s="100"/>
      <c r="E9" s="29"/>
      <c r="F9" s="59">
        <v>32400</v>
      </c>
      <c r="G9" s="45"/>
      <c r="H9" s="45"/>
      <c r="I9" s="44"/>
    </row>
    <row r="10" spans="1:9" ht="36" customHeight="1" x14ac:dyDescent="0.2">
      <c r="A10" s="117" t="s">
        <v>133</v>
      </c>
      <c r="B10" s="101" t="s">
        <v>235</v>
      </c>
      <c r="C10" s="100"/>
      <c r="D10" s="100"/>
      <c r="E10" s="29"/>
      <c r="F10" s="59">
        <v>27360</v>
      </c>
      <c r="G10" s="45"/>
      <c r="H10" s="45"/>
      <c r="I10" s="44"/>
    </row>
    <row r="11" spans="1:9" ht="36" customHeight="1" thickBot="1" x14ac:dyDescent="0.25">
      <c r="A11" s="117" t="s">
        <v>103</v>
      </c>
      <c r="B11" s="186" t="s">
        <v>271</v>
      </c>
      <c r="C11" s="185"/>
      <c r="D11" s="185"/>
      <c r="E11" s="184"/>
      <c r="F11" s="180">
        <v>38880</v>
      </c>
      <c r="G11" s="122"/>
      <c r="H11" s="122"/>
      <c r="I11" s="121"/>
    </row>
    <row r="12" spans="1:9" ht="24" customHeight="1" thickBot="1" x14ac:dyDescent="0.25">
      <c r="B12" s="25"/>
      <c r="C12" s="24"/>
      <c r="D12" s="24"/>
      <c r="E12" s="23"/>
      <c r="F12" s="22"/>
      <c r="G12" s="21"/>
      <c r="H12" s="21"/>
      <c r="I12" s="20"/>
    </row>
    <row r="13" spans="1:9" ht="36" customHeight="1" x14ac:dyDescent="0.2">
      <c r="A13" s="117" t="s">
        <v>133</v>
      </c>
      <c r="B13" s="189" t="s">
        <v>233</v>
      </c>
      <c r="C13" s="188"/>
      <c r="D13" s="188"/>
      <c r="E13" s="187"/>
      <c r="F13" s="183">
        <v>4968</v>
      </c>
      <c r="G13" s="182"/>
      <c r="H13" s="182"/>
      <c r="I13" s="181"/>
    </row>
    <row r="14" spans="1:9" ht="36" customHeight="1" thickBot="1" x14ac:dyDescent="0.25">
      <c r="A14" s="117" t="s">
        <v>103</v>
      </c>
      <c r="B14" s="186" t="s">
        <v>270</v>
      </c>
      <c r="C14" s="185"/>
      <c r="D14" s="185"/>
      <c r="E14" s="184"/>
      <c r="F14" s="180">
        <v>7200</v>
      </c>
      <c r="G14" s="122"/>
      <c r="H14" s="122"/>
      <c r="I14" s="121"/>
    </row>
    <row r="15" spans="1:9" ht="24" customHeight="1" thickBot="1" x14ac:dyDescent="0.25">
      <c r="B15" s="25"/>
      <c r="C15" s="24"/>
      <c r="D15" s="24"/>
      <c r="E15" s="23"/>
      <c r="F15" s="22"/>
      <c r="G15" s="21"/>
      <c r="H15" s="21"/>
      <c r="I15" s="20"/>
    </row>
    <row r="16" spans="1:9" ht="36" customHeight="1" x14ac:dyDescent="0.2">
      <c r="A16" s="117" t="s">
        <v>133</v>
      </c>
      <c r="B16" s="65" t="s">
        <v>231</v>
      </c>
      <c r="C16" s="79"/>
      <c r="D16" s="79"/>
      <c r="E16" s="35"/>
      <c r="F16" s="195">
        <v>396</v>
      </c>
      <c r="G16" s="182"/>
      <c r="H16" s="182"/>
      <c r="I16" s="181"/>
    </row>
    <row r="17" spans="1:9" ht="36" customHeight="1" x14ac:dyDescent="0.2">
      <c r="A17" s="117" t="s">
        <v>103</v>
      </c>
      <c r="B17" s="65" t="s">
        <v>269</v>
      </c>
      <c r="C17" s="79"/>
      <c r="D17" s="79"/>
      <c r="E17" s="35"/>
      <c r="F17" s="46">
        <v>576</v>
      </c>
      <c r="G17" s="45"/>
      <c r="H17" s="45"/>
      <c r="I17" s="44"/>
    </row>
    <row r="18" spans="1:9" ht="36" customHeight="1" x14ac:dyDescent="0.2">
      <c r="A18" s="117" t="s">
        <v>133</v>
      </c>
      <c r="B18" s="65" t="s">
        <v>229</v>
      </c>
      <c r="C18" s="79"/>
      <c r="D18" s="79"/>
      <c r="E18" s="35"/>
      <c r="F18" s="46">
        <v>1116</v>
      </c>
      <c r="G18" s="45"/>
      <c r="H18" s="45"/>
      <c r="I18" s="44"/>
    </row>
    <row r="19" spans="1:9" ht="36" customHeight="1" thickBot="1" x14ac:dyDescent="0.25">
      <c r="A19" s="117" t="s">
        <v>103</v>
      </c>
      <c r="B19" s="65" t="s">
        <v>268</v>
      </c>
      <c r="C19" s="79"/>
      <c r="D19" s="79"/>
      <c r="E19" s="35"/>
      <c r="F19" s="123">
        <v>1584</v>
      </c>
      <c r="G19" s="122"/>
      <c r="H19" s="122"/>
      <c r="I19" s="121"/>
    </row>
    <row r="20" spans="1:9" ht="24" customHeight="1" thickBot="1" x14ac:dyDescent="0.25">
      <c r="B20" s="25"/>
      <c r="C20" s="24"/>
      <c r="D20" s="24"/>
      <c r="E20" s="23"/>
      <c r="F20" s="22"/>
      <c r="G20" s="21"/>
      <c r="H20" s="21"/>
      <c r="I20" s="20"/>
    </row>
    <row r="21" spans="1:9" ht="36" customHeight="1" thickBot="1" x14ac:dyDescent="0.25">
      <c r="B21" s="91" t="s">
        <v>227</v>
      </c>
      <c r="C21" s="90"/>
      <c r="D21" s="90"/>
      <c r="E21" s="89"/>
      <c r="F21" s="88" t="str">
        <f>"Цена от "&amp;MIN(F22:F61)&amp;" до "&amp;MAX(F22:F61)</f>
        <v>Цена от 1296 до 51840</v>
      </c>
      <c r="G21" s="87"/>
      <c r="H21" s="87"/>
      <c r="I21" s="86"/>
    </row>
    <row r="22" spans="1:9" ht="36" customHeight="1" outlineLevel="1" x14ac:dyDescent="0.2">
      <c r="B22" s="65" t="s">
        <v>226</v>
      </c>
      <c r="C22" s="79"/>
      <c r="D22" s="79"/>
      <c r="E22" s="35"/>
      <c r="F22" s="46">
        <v>1296</v>
      </c>
      <c r="G22" s="45"/>
      <c r="H22" s="45"/>
      <c r="I22" s="44"/>
    </row>
    <row r="23" spans="1:9" ht="36" customHeight="1" outlineLevel="1" x14ac:dyDescent="0.2">
      <c r="B23" s="65" t="s">
        <v>225</v>
      </c>
      <c r="C23" s="79"/>
      <c r="D23" s="79"/>
      <c r="E23" s="35"/>
      <c r="F23" s="46">
        <v>2592</v>
      </c>
      <c r="G23" s="45"/>
      <c r="H23" s="45"/>
      <c r="I23" s="44"/>
    </row>
    <row r="24" spans="1:9" ht="36" customHeight="1" outlineLevel="1" x14ac:dyDescent="0.2">
      <c r="B24" s="65" t="s">
        <v>224</v>
      </c>
      <c r="C24" s="79"/>
      <c r="D24" s="79"/>
      <c r="E24" s="35"/>
      <c r="F24" s="46">
        <v>3888</v>
      </c>
      <c r="G24" s="45"/>
      <c r="H24" s="45"/>
      <c r="I24" s="44"/>
    </row>
    <row r="25" spans="1:9" ht="36" customHeight="1" outlineLevel="1" x14ac:dyDescent="0.2">
      <c r="B25" s="65" t="s">
        <v>223</v>
      </c>
      <c r="C25" s="79"/>
      <c r="D25" s="79"/>
      <c r="E25" s="35"/>
      <c r="F25" s="46">
        <v>5184</v>
      </c>
      <c r="G25" s="45"/>
      <c r="H25" s="45"/>
      <c r="I25" s="44"/>
    </row>
    <row r="26" spans="1:9" ht="36" customHeight="1" outlineLevel="1" x14ac:dyDescent="0.2">
      <c r="B26" s="65" t="s">
        <v>222</v>
      </c>
      <c r="C26" s="79"/>
      <c r="D26" s="79"/>
      <c r="E26" s="35"/>
      <c r="F26" s="46">
        <v>6480</v>
      </c>
      <c r="G26" s="45"/>
      <c r="H26" s="45"/>
      <c r="I26" s="44"/>
    </row>
    <row r="27" spans="1:9" ht="36" customHeight="1" outlineLevel="1" x14ac:dyDescent="0.2">
      <c r="B27" s="65" t="s">
        <v>221</v>
      </c>
      <c r="C27" s="79"/>
      <c r="D27" s="79"/>
      <c r="E27" s="35"/>
      <c r="F27" s="46">
        <v>7776</v>
      </c>
      <c r="G27" s="45"/>
      <c r="H27" s="45"/>
      <c r="I27" s="44"/>
    </row>
    <row r="28" spans="1:9" ht="36" customHeight="1" outlineLevel="1" x14ac:dyDescent="0.2">
      <c r="B28" s="65" t="s">
        <v>220</v>
      </c>
      <c r="C28" s="79"/>
      <c r="D28" s="79"/>
      <c r="E28" s="35"/>
      <c r="F28" s="46">
        <v>9072</v>
      </c>
      <c r="G28" s="45"/>
      <c r="H28" s="45"/>
      <c r="I28" s="44"/>
    </row>
    <row r="29" spans="1:9" ht="36" customHeight="1" outlineLevel="1" x14ac:dyDescent="0.2">
      <c r="B29" s="65" t="s">
        <v>219</v>
      </c>
      <c r="C29" s="79"/>
      <c r="D29" s="79"/>
      <c r="E29" s="35"/>
      <c r="F29" s="46">
        <v>10368</v>
      </c>
      <c r="G29" s="45"/>
      <c r="H29" s="45"/>
      <c r="I29" s="44"/>
    </row>
    <row r="30" spans="1:9" ht="36" customHeight="1" outlineLevel="1" x14ac:dyDescent="0.2">
      <c r="B30" s="65" t="s">
        <v>218</v>
      </c>
      <c r="C30" s="79"/>
      <c r="D30" s="79"/>
      <c r="E30" s="35"/>
      <c r="F30" s="46">
        <v>11664</v>
      </c>
      <c r="G30" s="45"/>
      <c r="H30" s="45"/>
      <c r="I30" s="44"/>
    </row>
    <row r="31" spans="1:9" ht="36" customHeight="1" outlineLevel="1" x14ac:dyDescent="0.2">
      <c r="B31" s="65" t="s">
        <v>217</v>
      </c>
      <c r="C31" s="79"/>
      <c r="D31" s="79"/>
      <c r="E31" s="35"/>
      <c r="F31" s="46">
        <v>12960</v>
      </c>
      <c r="G31" s="45"/>
      <c r="H31" s="45"/>
      <c r="I31" s="44"/>
    </row>
    <row r="32" spans="1:9" ht="36" customHeight="1" outlineLevel="1" x14ac:dyDescent="0.2">
      <c r="B32" s="65" t="s">
        <v>216</v>
      </c>
      <c r="C32" s="79"/>
      <c r="D32" s="79"/>
      <c r="E32" s="35"/>
      <c r="F32" s="46">
        <v>14256</v>
      </c>
      <c r="G32" s="45"/>
      <c r="H32" s="45"/>
      <c r="I32" s="44"/>
    </row>
    <row r="33" spans="2:9" ht="36" customHeight="1" outlineLevel="1" x14ac:dyDescent="0.2">
      <c r="B33" s="65" t="s">
        <v>215</v>
      </c>
      <c r="C33" s="79"/>
      <c r="D33" s="79"/>
      <c r="E33" s="35"/>
      <c r="F33" s="46">
        <v>15552</v>
      </c>
      <c r="G33" s="45"/>
      <c r="H33" s="45"/>
      <c r="I33" s="44"/>
    </row>
    <row r="34" spans="2:9" ht="36" customHeight="1" outlineLevel="1" x14ac:dyDescent="0.2">
      <c r="B34" s="65" t="s">
        <v>214</v>
      </c>
      <c r="C34" s="79"/>
      <c r="D34" s="79"/>
      <c r="E34" s="35"/>
      <c r="F34" s="46">
        <v>16848</v>
      </c>
      <c r="G34" s="45"/>
      <c r="H34" s="45"/>
      <c r="I34" s="44"/>
    </row>
    <row r="35" spans="2:9" ht="36" customHeight="1" outlineLevel="1" x14ac:dyDescent="0.2">
      <c r="B35" s="65" t="s">
        <v>213</v>
      </c>
      <c r="C35" s="79"/>
      <c r="D35" s="79"/>
      <c r="E35" s="35"/>
      <c r="F35" s="46">
        <v>18144</v>
      </c>
      <c r="G35" s="45"/>
      <c r="H35" s="45"/>
      <c r="I35" s="44"/>
    </row>
    <row r="36" spans="2:9" ht="36" customHeight="1" outlineLevel="1" x14ac:dyDescent="0.2">
      <c r="B36" s="65" t="s">
        <v>212</v>
      </c>
      <c r="C36" s="79"/>
      <c r="D36" s="79"/>
      <c r="E36" s="35"/>
      <c r="F36" s="46">
        <v>19440</v>
      </c>
      <c r="G36" s="45"/>
      <c r="H36" s="45"/>
      <c r="I36" s="44"/>
    </row>
    <row r="37" spans="2:9" ht="36" customHeight="1" outlineLevel="1" x14ac:dyDescent="0.2">
      <c r="B37" s="65" t="s">
        <v>211</v>
      </c>
      <c r="C37" s="79"/>
      <c r="D37" s="79"/>
      <c r="E37" s="35"/>
      <c r="F37" s="46">
        <v>20736</v>
      </c>
      <c r="G37" s="45"/>
      <c r="H37" s="45"/>
      <c r="I37" s="44"/>
    </row>
    <row r="38" spans="2:9" ht="36" customHeight="1" outlineLevel="1" x14ac:dyDescent="0.2">
      <c r="B38" s="65" t="s">
        <v>210</v>
      </c>
      <c r="C38" s="79"/>
      <c r="D38" s="79"/>
      <c r="E38" s="35"/>
      <c r="F38" s="46">
        <v>22032</v>
      </c>
      <c r="G38" s="45"/>
      <c r="H38" s="45"/>
      <c r="I38" s="44"/>
    </row>
    <row r="39" spans="2:9" ht="36" customHeight="1" outlineLevel="1" x14ac:dyDescent="0.2">
      <c r="B39" s="65" t="s">
        <v>209</v>
      </c>
      <c r="C39" s="79"/>
      <c r="D39" s="79"/>
      <c r="E39" s="35"/>
      <c r="F39" s="46">
        <v>23328</v>
      </c>
      <c r="G39" s="45"/>
      <c r="H39" s="45"/>
      <c r="I39" s="44"/>
    </row>
    <row r="40" spans="2:9" ht="36" customHeight="1" outlineLevel="1" x14ac:dyDescent="0.2">
      <c r="B40" s="65" t="s">
        <v>208</v>
      </c>
      <c r="C40" s="79"/>
      <c r="D40" s="79"/>
      <c r="E40" s="35"/>
      <c r="F40" s="46">
        <v>24624</v>
      </c>
      <c r="G40" s="45"/>
      <c r="H40" s="45"/>
      <c r="I40" s="44"/>
    </row>
    <row r="41" spans="2:9" ht="36" customHeight="1" outlineLevel="1" x14ac:dyDescent="0.2">
      <c r="B41" s="65" t="s">
        <v>207</v>
      </c>
      <c r="C41" s="79"/>
      <c r="D41" s="79"/>
      <c r="E41" s="35"/>
      <c r="F41" s="46">
        <v>25920</v>
      </c>
      <c r="G41" s="45"/>
      <c r="H41" s="45"/>
      <c r="I41" s="44"/>
    </row>
    <row r="42" spans="2:9" ht="36" customHeight="1" outlineLevel="1" x14ac:dyDescent="0.2">
      <c r="B42" s="65" t="s">
        <v>206</v>
      </c>
      <c r="C42" s="79"/>
      <c r="D42" s="79"/>
      <c r="E42" s="35"/>
      <c r="F42" s="46">
        <v>2592</v>
      </c>
      <c r="G42" s="45"/>
      <c r="H42" s="45"/>
      <c r="I42" s="44"/>
    </row>
    <row r="43" spans="2:9" ht="36" customHeight="1" outlineLevel="1" x14ac:dyDescent="0.2">
      <c r="B43" s="65" t="s">
        <v>205</v>
      </c>
      <c r="C43" s="79"/>
      <c r="D43" s="79"/>
      <c r="E43" s="35"/>
      <c r="F43" s="46">
        <v>5184</v>
      </c>
      <c r="G43" s="45"/>
      <c r="H43" s="45"/>
      <c r="I43" s="44"/>
    </row>
    <row r="44" spans="2:9" ht="36" customHeight="1" outlineLevel="1" x14ac:dyDescent="0.2">
      <c r="B44" s="65" t="s">
        <v>204</v>
      </c>
      <c r="C44" s="79"/>
      <c r="D44" s="79"/>
      <c r="E44" s="35"/>
      <c r="F44" s="46">
        <v>7776</v>
      </c>
      <c r="G44" s="45"/>
      <c r="H44" s="45"/>
      <c r="I44" s="44"/>
    </row>
    <row r="45" spans="2:9" ht="36" customHeight="1" outlineLevel="1" x14ac:dyDescent="0.2">
      <c r="B45" s="65" t="s">
        <v>203</v>
      </c>
      <c r="C45" s="79"/>
      <c r="D45" s="79"/>
      <c r="E45" s="35"/>
      <c r="F45" s="46">
        <v>10368</v>
      </c>
      <c r="G45" s="45"/>
      <c r="H45" s="45"/>
      <c r="I45" s="44"/>
    </row>
    <row r="46" spans="2:9" ht="36" customHeight="1" outlineLevel="1" x14ac:dyDescent="0.2">
      <c r="B46" s="65" t="s">
        <v>202</v>
      </c>
      <c r="C46" s="79"/>
      <c r="D46" s="79"/>
      <c r="E46" s="35"/>
      <c r="F46" s="46">
        <v>12960</v>
      </c>
      <c r="G46" s="45"/>
      <c r="H46" s="45"/>
      <c r="I46" s="44"/>
    </row>
    <row r="47" spans="2:9" ht="36" customHeight="1" outlineLevel="1" x14ac:dyDescent="0.2">
      <c r="B47" s="65" t="s">
        <v>201</v>
      </c>
      <c r="C47" s="79"/>
      <c r="D47" s="79"/>
      <c r="E47" s="35"/>
      <c r="F47" s="46">
        <v>15552</v>
      </c>
      <c r="G47" s="45"/>
      <c r="H47" s="45"/>
      <c r="I47" s="44"/>
    </row>
    <row r="48" spans="2:9" ht="36" customHeight="1" outlineLevel="1" x14ac:dyDescent="0.2">
      <c r="B48" s="65" t="s">
        <v>200</v>
      </c>
      <c r="C48" s="79"/>
      <c r="D48" s="79"/>
      <c r="E48" s="35"/>
      <c r="F48" s="46">
        <v>18144</v>
      </c>
      <c r="G48" s="45"/>
      <c r="H48" s="45"/>
      <c r="I48" s="44"/>
    </row>
    <row r="49" spans="2:9" ht="36" customHeight="1" outlineLevel="1" x14ac:dyDescent="0.2">
      <c r="B49" s="65" t="s">
        <v>199</v>
      </c>
      <c r="C49" s="79"/>
      <c r="D49" s="79"/>
      <c r="E49" s="35"/>
      <c r="F49" s="46">
        <v>20736</v>
      </c>
      <c r="G49" s="45"/>
      <c r="H49" s="45"/>
      <c r="I49" s="44"/>
    </row>
    <row r="50" spans="2:9" ht="36" customHeight="1" outlineLevel="1" x14ac:dyDescent="0.2">
      <c r="B50" s="65" t="s">
        <v>198</v>
      </c>
      <c r="C50" s="79"/>
      <c r="D50" s="79"/>
      <c r="E50" s="35"/>
      <c r="F50" s="46">
        <v>23328</v>
      </c>
      <c r="G50" s="45"/>
      <c r="H50" s="45"/>
      <c r="I50" s="44"/>
    </row>
    <row r="51" spans="2:9" ht="36" customHeight="1" outlineLevel="1" x14ac:dyDescent="0.2">
      <c r="B51" s="65" t="s">
        <v>197</v>
      </c>
      <c r="C51" s="79"/>
      <c r="D51" s="79"/>
      <c r="E51" s="35"/>
      <c r="F51" s="46">
        <v>25920</v>
      </c>
      <c r="G51" s="45"/>
      <c r="H51" s="45"/>
      <c r="I51" s="44"/>
    </row>
    <row r="52" spans="2:9" ht="36" customHeight="1" outlineLevel="1" x14ac:dyDescent="0.2">
      <c r="B52" s="65" t="s">
        <v>196</v>
      </c>
      <c r="C52" s="79"/>
      <c r="D52" s="79"/>
      <c r="E52" s="35"/>
      <c r="F52" s="46">
        <v>28512</v>
      </c>
      <c r="G52" s="45"/>
      <c r="H52" s="45"/>
      <c r="I52" s="44"/>
    </row>
    <row r="53" spans="2:9" ht="36" customHeight="1" outlineLevel="1" x14ac:dyDescent="0.2">
      <c r="B53" s="65" t="s">
        <v>195</v>
      </c>
      <c r="C53" s="79"/>
      <c r="D53" s="79"/>
      <c r="E53" s="35"/>
      <c r="F53" s="46">
        <v>31104</v>
      </c>
      <c r="G53" s="45"/>
      <c r="H53" s="45"/>
      <c r="I53" s="44"/>
    </row>
    <row r="54" spans="2:9" ht="36" customHeight="1" outlineLevel="1" x14ac:dyDescent="0.2">
      <c r="B54" s="65" t="s">
        <v>194</v>
      </c>
      <c r="C54" s="79"/>
      <c r="D54" s="79"/>
      <c r="E54" s="35"/>
      <c r="F54" s="46">
        <v>33696</v>
      </c>
      <c r="G54" s="45"/>
      <c r="H54" s="45"/>
      <c r="I54" s="44"/>
    </row>
    <row r="55" spans="2:9" ht="36" customHeight="1" outlineLevel="1" x14ac:dyDescent="0.2">
      <c r="B55" s="65" t="s">
        <v>193</v>
      </c>
      <c r="C55" s="79"/>
      <c r="D55" s="79"/>
      <c r="E55" s="35"/>
      <c r="F55" s="46">
        <v>36288</v>
      </c>
      <c r="G55" s="45"/>
      <c r="H55" s="45"/>
      <c r="I55" s="44"/>
    </row>
    <row r="56" spans="2:9" ht="36" customHeight="1" outlineLevel="1" x14ac:dyDescent="0.2">
      <c r="B56" s="65" t="s">
        <v>192</v>
      </c>
      <c r="C56" s="79"/>
      <c r="D56" s="79"/>
      <c r="E56" s="35"/>
      <c r="F56" s="46">
        <v>38880</v>
      </c>
      <c r="G56" s="45"/>
      <c r="H56" s="45"/>
      <c r="I56" s="44"/>
    </row>
    <row r="57" spans="2:9" ht="36" customHeight="1" outlineLevel="1" x14ac:dyDescent="0.2">
      <c r="B57" s="65" t="s">
        <v>191</v>
      </c>
      <c r="C57" s="79"/>
      <c r="D57" s="79"/>
      <c r="E57" s="35"/>
      <c r="F57" s="46">
        <v>41472</v>
      </c>
      <c r="G57" s="45"/>
      <c r="H57" s="45"/>
      <c r="I57" s="44"/>
    </row>
    <row r="58" spans="2:9" ht="36" customHeight="1" outlineLevel="1" x14ac:dyDescent="0.2">
      <c r="B58" s="65" t="s">
        <v>190</v>
      </c>
      <c r="C58" s="79"/>
      <c r="D58" s="79"/>
      <c r="E58" s="35"/>
      <c r="F58" s="46">
        <v>44064</v>
      </c>
      <c r="G58" s="45"/>
      <c r="H58" s="45"/>
      <c r="I58" s="44"/>
    </row>
    <row r="59" spans="2:9" ht="36" customHeight="1" outlineLevel="1" x14ac:dyDescent="0.2">
      <c r="B59" s="65" t="s">
        <v>189</v>
      </c>
      <c r="C59" s="79"/>
      <c r="D59" s="79"/>
      <c r="E59" s="35"/>
      <c r="F59" s="46">
        <v>46656</v>
      </c>
      <c r="G59" s="45"/>
      <c r="H59" s="45"/>
      <c r="I59" s="44"/>
    </row>
    <row r="60" spans="2:9" ht="36" customHeight="1" outlineLevel="1" x14ac:dyDescent="0.2">
      <c r="B60" s="65" t="s">
        <v>188</v>
      </c>
      <c r="C60" s="79"/>
      <c r="D60" s="79"/>
      <c r="E60" s="35"/>
      <c r="F60" s="46">
        <v>49248</v>
      </c>
      <c r="G60" s="45"/>
      <c r="H60" s="45"/>
      <c r="I60" s="44"/>
    </row>
    <row r="61" spans="2:9" ht="36" customHeight="1" outlineLevel="1" thickBot="1" x14ac:dyDescent="0.25">
      <c r="B61" s="65" t="s">
        <v>187</v>
      </c>
      <c r="C61" s="79"/>
      <c r="D61" s="79"/>
      <c r="E61" s="35"/>
      <c r="F61" s="46">
        <v>51840</v>
      </c>
      <c r="G61" s="45"/>
      <c r="H61" s="45"/>
      <c r="I61" s="44"/>
    </row>
    <row r="62" spans="2:9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3240 до 27864</v>
      </c>
      <c r="G62" s="74"/>
      <c r="H62" s="74"/>
      <c r="I62" s="73"/>
    </row>
    <row r="63" spans="2:9" ht="36" customHeight="1" outlineLevel="1" x14ac:dyDescent="0.2">
      <c r="B63" s="85" t="s">
        <v>185</v>
      </c>
      <c r="C63" s="84"/>
      <c r="D63" s="84"/>
      <c r="E63" s="83"/>
      <c r="F63" s="82">
        <v>6336</v>
      </c>
      <c r="G63" s="81"/>
      <c r="H63" s="81"/>
      <c r="I63" s="80"/>
    </row>
    <row r="64" spans="2:9" ht="36" customHeight="1" outlineLevel="1" x14ac:dyDescent="0.2">
      <c r="B64" s="65" t="s">
        <v>184</v>
      </c>
      <c r="C64" s="79"/>
      <c r="D64" s="79"/>
      <c r="E64" s="35"/>
      <c r="F64" s="46">
        <v>9684</v>
      </c>
      <c r="G64" s="45"/>
      <c r="H64" s="45"/>
      <c r="I64" s="44"/>
    </row>
    <row r="65" spans="2:9" ht="36" customHeight="1" outlineLevel="1" x14ac:dyDescent="0.2">
      <c r="B65" s="65" t="s">
        <v>183</v>
      </c>
      <c r="C65" s="79"/>
      <c r="D65" s="79"/>
      <c r="E65" s="35"/>
      <c r="F65" s="46">
        <v>3240</v>
      </c>
      <c r="G65" s="45"/>
      <c r="H65" s="45"/>
      <c r="I65" s="44"/>
    </row>
    <row r="66" spans="2:9" ht="36" customHeight="1" outlineLevel="1" x14ac:dyDescent="0.2">
      <c r="B66" s="65" t="s">
        <v>182</v>
      </c>
      <c r="C66" s="79"/>
      <c r="D66" s="79"/>
      <c r="E66" s="35"/>
      <c r="F66" s="46">
        <v>4536</v>
      </c>
      <c r="G66" s="45"/>
      <c r="H66" s="45"/>
      <c r="I66" s="44"/>
    </row>
    <row r="67" spans="2:9" ht="36" customHeight="1" outlineLevel="1" x14ac:dyDescent="0.2">
      <c r="B67" s="65" t="s">
        <v>181</v>
      </c>
      <c r="C67" s="79"/>
      <c r="D67" s="79"/>
      <c r="E67" s="35"/>
      <c r="F67" s="46">
        <v>5832</v>
      </c>
      <c r="G67" s="45"/>
      <c r="H67" s="45"/>
      <c r="I67" s="44"/>
    </row>
    <row r="68" spans="2:9" ht="36" customHeight="1" outlineLevel="1" x14ac:dyDescent="0.2">
      <c r="B68" s="65" t="s">
        <v>180</v>
      </c>
      <c r="C68" s="79"/>
      <c r="D68" s="79"/>
      <c r="E68" s="35"/>
      <c r="F68" s="46">
        <v>7128</v>
      </c>
      <c r="G68" s="45"/>
      <c r="H68" s="45"/>
      <c r="I68" s="44"/>
    </row>
    <row r="69" spans="2:9" ht="36" customHeight="1" outlineLevel="1" x14ac:dyDescent="0.2">
      <c r="B69" s="65" t="s">
        <v>179</v>
      </c>
      <c r="C69" s="79"/>
      <c r="D69" s="79"/>
      <c r="E69" s="35"/>
      <c r="F69" s="46">
        <v>8424</v>
      </c>
      <c r="G69" s="45"/>
      <c r="H69" s="45"/>
      <c r="I69" s="44"/>
    </row>
    <row r="70" spans="2:9" ht="36" customHeight="1" outlineLevel="1" x14ac:dyDescent="0.2">
      <c r="B70" s="65" t="s">
        <v>178</v>
      </c>
      <c r="C70" s="79"/>
      <c r="D70" s="79"/>
      <c r="E70" s="35"/>
      <c r="F70" s="46">
        <v>9720</v>
      </c>
      <c r="G70" s="45"/>
      <c r="H70" s="45"/>
      <c r="I70" s="44"/>
    </row>
    <row r="71" spans="2:9" ht="36" customHeight="1" outlineLevel="1" x14ac:dyDescent="0.2">
      <c r="B71" s="65" t="s">
        <v>177</v>
      </c>
      <c r="C71" s="79"/>
      <c r="D71" s="79"/>
      <c r="E71" s="35"/>
      <c r="F71" s="46">
        <v>11016</v>
      </c>
      <c r="G71" s="45"/>
      <c r="H71" s="45"/>
      <c r="I71" s="44"/>
    </row>
    <row r="72" spans="2:9" ht="36" customHeight="1" outlineLevel="1" x14ac:dyDescent="0.2">
      <c r="B72" s="65" t="s">
        <v>176</v>
      </c>
      <c r="C72" s="79"/>
      <c r="D72" s="79"/>
      <c r="E72" s="35"/>
      <c r="F72" s="46">
        <v>12312</v>
      </c>
      <c r="G72" s="45"/>
      <c r="H72" s="45"/>
      <c r="I72" s="44"/>
    </row>
    <row r="73" spans="2:9" ht="36" customHeight="1" outlineLevel="1" x14ac:dyDescent="0.2">
      <c r="B73" s="65" t="s">
        <v>175</v>
      </c>
      <c r="C73" s="79"/>
      <c r="D73" s="79"/>
      <c r="E73" s="35"/>
      <c r="F73" s="46">
        <v>13608</v>
      </c>
      <c r="G73" s="45"/>
      <c r="H73" s="45"/>
      <c r="I73" s="44"/>
    </row>
    <row r="74" spans="2:9" ht="36" customHeight="1" outlineLevel="1" x14ac:dyDescent="0.2">
      <c r="B74" s="65" t="s">
        <v>174</v>
      </c>
      <c r="C74" s="79"/>
      <c r="D74" s="79"/>
      <c r="E74" s="35"/>
      <c r="F74" s="46">
        <v>14904</v>
      </c>
      <c r="G74" s="45"/>
      <c r="H74" s="45"/>
      <c r="I74" s="44"/>
    </row>
    <row r="75" spans="2:9" ht="36" customHeight="1" outlineLevel="1" x14ac:dyDescent="0.2">
      <c r="B75" s="65" t="s">
        <v>173</v>
      </c>
      <c r="C75" s="79"/>
      <c r="D75" s="79"/>
      <c r="E75" s="35"/>
      <c r="F75" s="46">
        <v>16200</v>
      </c>
      <c r="G75" s="45"/>
      <c r="H75" s="45"/>
      <c r="I75" s="44"/>
    </row>
    <row r="76" spans="2:9" ht="36" customHeight="1" outlineLevel="1" x14ac:dyDescent="0.2">
      <c r="B76" s="65" t="s">
        <v>172</v>
      </c>
      <c r="C76" s="79"/>
      <c r="D76" s="79"/>
      <c r="E76" s="35"/>
      <c r="F76" s="46">
        <v>17496</v>
      </c>
      <c r="G76" s="45"/>
      <c r="H76" s="45"/>
      <c r="I76" s="44"/>
    </row>
    <row r="77" spans="2:9" ht="36" customHeight="1" outlineLevel="1" x14ac:dyDescent="0.2">
      <c r="B77" s="65" t="s">
        <v>171</v>
      </c>
      <c r="C77" s="79"/>
      <c r="D77" s="79"/>
      <c r="E77" s="35"/>
      <c r="F77" s="46">
        <v>18792</v>
      </c>
      <c r="G77" s="45"/>
      <c r="H77" s="45"/>
      <c r="I77" s="44"/>
    </row>
    <row r="78" spans="2:9" ht="36" customHeight="1" outlineLevel="1" x14ac:dyDescent="0.2">
      <c r="B78" s="65" t="s">
        <v>170</v>
      </c>
      <c r="C78" s="79"/>
      <c r="D78" s="79"/>
      <c r="E78" s="35"/>
      <c r="F78" s="46">
        <v>20088</v>
      </c>
      <c r="G78" s="45"/>
      <c r="H78" s="45"/>
      <c r="I78" s="44"/>
    </row>
    <row r="79" spans="2:9" ht="36" customHeight="1" outlineLevel="1" x14ac:dyDescent="0.2">
      <c r="B79" s="65" t="s">
        <v>169</v>
      </c>
      <c r="C79" s="79"/>
      <c r="D79" s="79"/>
      <c r="E79" s="35"/>
      <c r="F79" s="46">
        <v>21384</v>
      </c>
      <c r="G79" s="45"/>
      <c r="H79" s="45"/>
      <c r="I79" s="44"/>
    </row>
    <row r="80" spans="2:9" ht="36" customHeight="1" outlineLevel="1" x14ac:dyDescent="0.2">
      <c r="B80" s="65" t="s">
        <v>168</v>
      </c>
      <c r="C80" s="79"/>
      <c r="D80" s="79"/>
      <c r="E80" s="35"/>
      <c r="F80" s="46">
        <v>22680</v>
      </c>
      <c r="G80" s="45"/>
      <c r="H80" s="45"/>
      <c r="I80" s="44"/>
    </row>
    <row r="81" spans="2:9" ht="36" customHeight="1" outlineLevel="1" x14ac:dyDescent="0.2">
      <c r="B81" s="65" t="s">
        <v>167</v>
      </c>
      <c r="C81" s="79"/>
      <c r="D81" s="79"/>
      <c r="E81" s="35"/>
      <c r="F81" s="46">
        <v>23976</v>
      </c>
      <c r="G81" s="45"/>
      <c r="H81" s="45"/>
      <c r="I81" s="44"/>
    </row>
    <row r="82" spans="2:9" ht="36" customHeight="1" outlineLevel="1" x14ac:dyDescent="0.2">
      <c r="B82" s="65" t="s">
        <v>166</v>
      </c>
      <c r="C82" s="79"/>
      <c r="D82" s="79"/>
      <c r="E82" s="35"/>
      <c r="F82" s="46">
        <v>25272</v>
      </c>
      <c r="G82" s="45"/>
      <c r="H82" s="45"/>
      <c r="I82" s="44"/>
    </row>
    <row r="83" spans="2:9" ht="36" customHeight="1" outlineLevel="1" x14ac:dyDescent="0.2">
      <c r="B83" s="65" t="s">
        <v>165</v>
      </c>
      <c r="C83" s="79"/>
      <c r="D83" s="79"/>
      <c r="E83" s="35"/>
      <c r="F83" s="46">
        <v>26568</v>
      </c>
      <c r="G83" s="45"/>
      <c r="H83" s="45"/>
      <c r="I83" s="44"/>
    </row>
    <row r="84" spans="2:9" ht="36" customHeight="1" outlineLevel="1" thickBot="1" x14ac:dyDescent="0.25">
      <c r="B84" s="65" t="s">
        <v>164</v>
      </c>
      <c r="C84" s="79"/>
      <c r="D84" s="79"/>
      <c r="E84" s="35"/>
      <c r="F84" s="46">
        <v>27864</v>
      </c>
      <c r="G84" s="45"/>
      <c r="H84" s="45"/>
      <c r="I84" s="44"/>
    </row>
    <row r="85" spans="2:9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1080 до 18792</v>
      </c>
      <c r="G85" s="74"/>
      <c r="H85" s="74"/>
      <c r="I85" s="73"/>
    </row>
    <row r="86" spans="2:9" ht="36" customHeight="1" x14ac:dyDescent="0.2">
      <c r="B86" s="37" t="s">
        <v>162</v>
      </c>
      <c r="C86" s="36"/>
      <c r="D86" s="36"/>
      <c r="E86" s="35"/>
      <c r="F86" s="46">
        <v>3780</v>
      </c>
      <c r="G86" s="45"/>
      <c r="H86" s="45"/>
      <c r="I86" s="44"/>
    </row>
    <row r="87" spans="2:9" ht="36" customHeight="1" x14ac:dyDescent="0.2">
      <c r="B87" s="37" t="s">
        <v>161</v>
      </c>
      <c r="C87" s="36"/>
      <c r="D87" s="36"/>
      <c r="E87" s="35"/>
      <c r="F87" s="46">
        <v>13320</v>
      </c>
      <c r="G87" s="45"/>
      <c r="H87" s="45"/>
      <c r="I87" s="44"/>
    </row>
    <row r="88" spans="2:9" ht="36" customHeight="1" x14ac:dyDescent="0.2">
      <c r="B88" s="37" t="s">
        <v>267</v>
      </c>
      <c r="C88" s="36"/>
      <c r="D88" s="36"/>
      <c r="E88" s="35"/>
      <c r="F88" s="46">
        <v>1980</v>
      </c>
      <c r="G88" s="45"/>
      <c r="H88" s="45"/>
      <c r="I88" s="44"/>
    </row>
    <row r="89" spans="2:9" ht="36" customHeight="1" x14ac:dyDescent="0.2">
      <c r="B89" s="37" t="s">
        <v>159</v>
      </c>
      <c r="C89" s="36"/>
      <c r="D89" s="36"/>
      <c r="E89" s="35"/>
      <c r="F89" s="46">
        <v>18792</v>
      </c>
      <c r="G89" s="45"/>
      <c r="H89" s="45"/>
      <c r="I89" s="44"/>
    </row>
    <row r="90" spans="2:9" ht="36" customHeight="1" x14ac:dyDescent="0.2">
      <c r="B90" s="37" t="s">
        <v>158</v>
      </c>
      <c r="C90" s="36"/>
      <c r="D90" s="36"/>
      <c r="E90" s="35"/>
      <c r="F90" s="46">
        <v>5328</v>
      </c>
      <c r="G90" s="45"/>
      <c r="H90" s="45"/>
      <c r="I90" s="44"/>
    </row>
    <row r="91" spans="2:9" ht="36" customHeight="1" x14ac:dyDescent="0.2">
      <c r="B91" s="37" t="s">
        <v>157</v>
      </c>
      <c r="C91" s="36"/>
      <c r="D91" s="36"/>
      <c r="E91" s="35"/>
      <c r="F91" s="46">
        <v>11340</v>
      </c>
      <c r="G91" s="45"/>
      <c r="H91" s="45"/>
      <c r="I91" s="44"/>
    </row>
    <row r="92" spans="2:9" ht="36" customHeight="1" x14ac:dyDescent="0.2">
      <c r="B92" s="37" t="s">
        <v>156</v>
      </c>
      <c r="C92" s="36"/>
      <c r="D92" s="36"/>
      <c r="E92" s="35"/>
      <c r="F92" s="46">
        <v>1080</v>
      </c>
      <c r="G92" s="45"/>
      <c r="H92" s="45"/>
      <c r="I92" s="44"/>
    </row>
    <row r="93" spans="2:9" ht="36" customHeight="1" x14ac:dyDescent="0.2">
      <c r="B93" s="37" t="s">
        <v>155</v>
      </c>
      <c r="C93" s="36"/>
      <c r="D93" s="36"/>
      <c r="E93" s="35"/>
      <c r="F93" s="46">
        <v>1080</v>
      </c>
      <c r="G93" s="45"/>
      <c r="H93" s="45"/>
      <c r="I93" s="44"/>
    </row>
    <row r="94" spans="2:9" ht="36" customHeight="1" x14ac:dyDescent="0.2">
      <c r="B94" s="37" t="s">
        <v>154</v>
      </c>
      <c r="C94" s="36"/>
      <c r="D94" s="36"/>
      <c r="E94" s="35"/>
      <c r="F94" s="46">
        <v>2160</v>
      </c>
      <c r="G94" s="45"/>
      <c r="H94" s="45"/>
      <c r="I94" s="44"/>
    </row>
    <row r="95" spans="2:9" ht="36" customHeight="1" x14ac:dyDescent="0.2">
      <c r="B95" s="37" t="s">
        <v>153</v>
      </c>
      <c r="C95" s="36"/>
      <c r="D95" s="36"/>
      <c r="E95" s="35"/>
      <c r="F95" s="46">
        <v>3240</v>
      </c>
      <c r="G95" s="45"/>
      <c r="H95" s="45"/>
      <c r="I95" s="44"/>
    </row>
    <row r="96" spans="2:9" ht="36" customHeight="1" thickBot="1" x14ac:dyDescent="0.25">
      <c r="B96" s="37" t="s">
        <v>152</v>
      </c>
      <c r="C96" s="36"/>
      <c r="D96" s="36"/>
      <c r="E96" s="35"/>
      <c r="F96" s="46">
        <v>18792</v>
      </c>
      <c r="G96" s="45"/>
      <c r="H96" s="45"/>
      <c r="I96" s="44"/>
    </row>
    <row r="97" spans="1:9" ht="54" customHeight="1" thickBot="1" x14ac:dyDescent="0.25">
      <c r="B97" s="129" t="s">
        <v>266</v>
      </c>
      <c r="C97" s="128"/>
      <c r="D97" s="128"/>
      <c r="E97" s="127"/>
      <c r="F97" s="126" t="str">
        <f>"Цена от "&amp;MIN(F99,F102:F117)&amp;" до "&amp;MAX(F99,F102:F117)</f>
        <v>Цена от 3168 до 36432</v>
      </c>
      <c r="G97" s="125"/>
      <c r="H97" s="125"/>
      <c r="I97" s="124"/>
    </row>
    <row r="98" spans="1:9" ht="24" customHeight="1" thickBot="1" x14ac:dyDescent="0.25">
      <c r="B98" s="25"/>
      <c r="C98" s="24"/>
      <c r="D98" s="24"/>
      <c r="E98" s="23"/>
      <c r="F98" s="22"/>
      <c r="G98" s="21"/>
      <c r="H98" s="21"/>
      <c r="I98" s="20"/>
    </row>
    <row r="99" spans="1:9" ht="36" customHeight="1" x14ac:dyDescent="0.2">
      <c r="B99" s="37" t="s">
        <v>150</v>
      </c>
      <c r="C99" s="36"/>
      <c r="D99" s="36"/>
      <c r="E99" s="35"/>
      <c r="F99" s="46">
        <v>33480</v>
      </c>
      <c r="G99" s="45"/>
      <c r="H99" s="45"/>
      <c r="I99" s="44"/>
    </row>
    <row r="100" spans="1:9" ht="36" customHeight="1" thickBot="1" x14ac:dyDescent="0.25">
      <c r="B100" s="37" t="s">
        <v>149</v>
      </c>
      <c r="C100" s="36"/>
      <c r="D100" s="36"/>
      <c r="E100" s="35"/>
      <c r="F100" s="46">
        <v>3348</v>
      </c>
      <c r="G100" s="45"/>
      <c r="H100" s="45"/>
      <c r="I100" s="44"/>
    </row>
    <row r="101" spans="1:9" ht="24" customHeight="1" thickBot="1" x14ac:dyDescent="0.25">
      <c r="B101" s="25"/>
      <c r="C101" s="24"/>
      <c r="D101" s="24"/>
      <c r="E101" s="23"/>
      <c r="F101" s="22"/>
      <c r="G101" s="21"/>
      <c r="H101" s="21"/>
      <c r="I101" s="20"/>
    </row>
    <row r="102" spans="1:9" ht="36" customHeight="1" x14ac:dyDescent="0.2">
      <c r="A102" s="117" t="s">
        <v>133</v>
      </c>
      <c r="B102" s="37" t="s">
        <v>148</v>
      </c>
      <c r="C102" s="36"/>
      <c r="D102" s="36"/>
      <c r="E102" s="35"/>
      <c r="F102" s="46">
        <v>21060</v>
      </c>
      <c r="G102" s="45"/>
      <c r="H102" s="45"/>
      <c r="I102" s="44"/>
    </row>
    <row r="103" spans="1:9" ht="36" customHeight="1" x14ac:dyDescent="0.2">
      <c r="A103" s="117" t="s">
        <v>133</v>
      </c>
      <c r="B103" s="65" t="s">
        <v>147</v>
      </c>
      <c r="C103" s="64"/>
      <c r="D103" s="64"/>
      <c r="E103" s="63"/>
      <c r="F103" s="46">
        <v>9936</v>
      </c>
      <c r="G103" s="45"/>
      <c r="H103" s="45"/>
      <c r="I103" s="44"/>
    </row>
    <row r="104" spans="1:9" ht="36" customHeight="1" x14ac:dyDescent="0.2">
      <c r="A104" s="117" t="s">
        <v>133</v>
      </c>
      <c r="B104" s="37" t="s">
        <v>298</v>
      </c>
      <c r="C104" s="36"/>
      <c r="D104" s="36"/>
      <c r="E104" s="35"/>
      <c r="F104" s="46">
        <v>9720</v>
      </c>
      <c r="G104" s="45"/>
      <c r="H104" s="45"/>
      <c r="I104" s="44"/>
    </row>
    <row r="105" spans="1:9" ht="36" customHeight="1" x14ac:dyDescent="0.2">
      <c r="A105" s="117" t="s">
        <v>133</v>
      </c>
      <c r="B105" s="37" t="s">
        <v>145</v>
      </c>
      <c r="C105" s="36"/>
      <c r="D105" s="36"/>
      <c r="E105" s="35"/>
      <c r="F105" s="46">
        <v>9360</v>
      </c>
      <c r="G105" s="45"/>
      <c r="H105" s="45"/>
      <c r="I105" s="44"/>
    </row>
    <row r="106" spans="1:9" ht="36" customHeight="1" x14ac:dyDescent="0.2">
      <c r="A106" s="117" t="s">
        <v>133</v>
      </c>
      <c r="B106" s="37" t="s">
        <v>144</v>
      </c>
      <c r="C106" s="36"/>
      <c r="D106" s="36"/>
      <c r="E106" s="35"/>
      <c r="F106" s="46">
        <v>12744</v>
      </c>
      <c r="G106" s="45"/>
      <c r="H106" s="45"/>
      <c r="I106" s="44"/>
    </row>
    <row r="107" spans="1:9" ht="36" customHeight="1" x14ac:dyDescent="0.2">
      <c r="A107" s="117" t="s">
        <v>133</v>
      </c>
      <c r="B107" s="37" t="s">
        <v>143</v>
      </c>
      <c r="C107" s="36"/>
      <c r="D107" s="36"/>
      <c r="E107" s="35"/>
      <c r="F107" s="46">
        <v>22680</v>
      </c>
      <c r="G107" s="45"/>
      <c r="H107" s="45"/>
      <c r="I107" s="44"/>
    </row>
    <row r="108" spans="1:9" ht="36" customHeight="1" x14ac:dyDescent="0.2">
      <c r="A108" s="117" t="s">
        <v>133</v>
      </c>
      <c r="B108" s="37" t="s">
        <v>142</v>
      </c>
      <c r="C108" s="36"/>
      <c r="D108" s="36"/>
      <c r="E108" s="35"/>
      <c r="F108" s="46">
        <v>26100</v>
      </c>
      <c r="G108" s="45"/>
      <c r="H108" s="45"/>
      <c r="I108" s="44"/>
    </row>
    <row r="109" spans="1:9" ht="36" customHeight="1" x14ac:dyDescent="0.2">
      <c r="A109" s="117" t="s">
        <v>133</v>
      </c>
      <c r="B109" s="37" t="s">
        <v>141</v>
      </c>
      <c r="C109" s="36"/>
      <c r="D109" s="36"/>
      <c r="E109" s="35"/>
      <c r="F109" s="46">
        <v>31320</v>
      </c>
      <c r="G109" s="45"/>
      <c r="H109" s="45"/>
      <c r="I109" s="44"/>
    </row>
    <row r="110" spans="1:9" ht="36" customHeight="1" x14ac:dyDescent="0.2">
      <c r="A110" s="117" t="s">
        <v>133</v>
      </c>
      <c r="B110" s="37" t="s">
        <v>140</v>
      </c>
      <c r="C110" s="36"/>
      <c r="D110" s="36"/>
      <c r="E110" s="35"/>
      <c r="F110" s="46">
        <v>11340</v>
      </c>
      <c r="G110" s="45"/>
      <c r="H110" s="45"/>
      <c r="I110" s="44"/>
    </row>
    <row r="111" spans="1:9" ht="36" customHeight="1" x14ac:dyDescent="0.2">
      <c r="A111" s="117" t="s">
        <v>133</v>
      </c>
      <c r="B111" s="37" t="s">
        <v>139</v>
      </c>
      <c r="C111" s="36"/>
      <c r="D111" s="36"/>
      <c r="E111" s="35"/>
      <c r="F111" s="46">
        <v>21600</v>
      </c>
      <c r="G111" s="45"/>
      <c r="H111" s="45"/>
      <c r="I111" s="44"/>
    </row>
    <row r="112" spans="1:9" ht="36" customHeight="1" x14ac:dyDescent="0.2">
      <c r="A112" s="117" t="s">
        <v>133</v>
      </c>
      <c r="B112" s="37" t="s">
        <v>138</v>
      </c>
      <c r="C112" s="36"/>
      <c r="D112" s="36"/>
      <c r="E112" s="35"/>
      <c r="F112" s="46">
        <v>26928</v>
      </c>
      <c r="G112" s="45"/>
      <c r="H112" s="45"/>
      <c r="I112" s="44"/>
    </row>
    <row r="113" spans="1:9" ht="36" customHeight="1" x14ac:dyDescent="0.2">
      <c r="A113" s="117" t="s">
        <v>133</v>
      </c>
      <c r="B113" s="31" t="s">
        <v>137</v>
      </c>
      <c r="C113" s="30"/>
      <c r="D113" s="30"/>
      <c r="E113" s="29"/>
      <c r="F113" s="46">
        <v>3168</v>
      </c>
      <c r="G113" s="45"/>
      <c r="H113" s="45"/>
      <c r="I113" s="44"/>
    </row>
    <row r="114" spans="1:9" ht="36" customHeight="1" x14ac:dyDescent="0.2">
      <c r="B114" s="65" t="s">
        <v>136</v>
      </c>
      <c r="C114" s="64"/>
      <c r="D114" s="64"/>
      <c r="E114" s="63"/>
      <c r="F114" s="46">
        <v>11160</v>
      </c>
      <c r="G114" s="45"/>
      <c r="H114" s="45"/>
      <c r="I114" s="44"/>
    </row>
    <row r="115" spans="1:9" ht="36" customHeight="1" x14ac:dyDescent="0.2">
      <c r="A115" s="7"/>
      <c r="B115" s="65" t="s">
        <v>135</v>
      </c>
      <c r="C115" s="64"/>
      <c r="D115" s="64"/>
      <c r="E115" s="63"/>
      <c r="F115" s="46">
        <v>7380</v>
      </c>
      <c r="G115" s="45"/>
      <c r="H115" s="45"/>
      <c r="I115" s="44"/>
    </row>
    <row r="116" spans="1:9" ht="36" customHeight="1" x14ac:dyDescent="0.2">
      <c r="A116" s="117" t="s">
        <v>133</v>
      </c>
      <c r="B116" s="65" t="s">
        <v>134</v>
      </c>
      <c r="C116" s="64"/>
      <c r="D116" s="64"/>
      <c r="E116" s="63"/>
      <c r="F116" s="46">
        <v>36432</v>
      </c>
      <c r="G116" s="45"/>
      <c r="H116" s="45"/>
      <c r="I116" s="44"/>
    </row>
    <row r="117" spans="1:9" ht="36" customHeight="1" x14ac:dyDescent="0.2">
      <c r="A117" s="117" t="s">
        <v>133</v>
      </c>
      <c r="B117" s="37" t="s">
        <v>132</v>
      </c>
      <c r="C117" s="36"/>
      <c r="D117" s="36"/>
      <c r="E117" s="35"/>
      <c r="F117" s="46">
        <v>10620</v>
      </c>
      <c r="G117" s="45"/>
      <c r="H117" s="45"/>
      <c r="I117" s="44"/>
    </row>
    <row r="118" spans="1:9" ht="36" customHeight="1" x14ac:dyDescent="0.2">
      <c r="A118" s="117" t="s">
        <v>103</v>
      </c>
      <c r="B118" s="37" t="s">
        <v>264</v>
      </c>
      <c r="C118" s="36"/>
      <c r="D118" s="36"/>
      <c r="E118" s="35"/>
      <c r="F118" s="46">
        <v>29520</v>
      </c>
      <c r="G118" s="45"/>
      <c r="H118" s="45"/>
      <c r="I118" s="44"/>
    </row>
    <row r="119" spans="1:9" ht="36" customHeight="1" x14ac:dyDescent="0.2">
      <c r="A119" s="117" t="s">
        <v>103</v>
      </c>
      <c r="B119" s="37" t="s">
        <v>263</v>
      </c>
      <c r="C119" s="36"/>
      <c r="D119" s="36"/>
      <c r="E119" s="35"/>
      <c r="F119" s="46">
        <v>14400</v>
      </c>
      <c r="G119" s="45"/>
      <c r="H119" s="45"/>
      <c r="I119" s="44"/>
    </row>
    <row r="120" spans="1:9" ht="36" customHeight="1" x14ac:dyDescent="0.2">
      <c r="A120" s="117" t="s">
        <v>103</v>
      </c>
      <c r="B120" s="37" t="s">
        <v>262</v>
      </c>
      <c r="C120" s="36"/>
      <c r="D120" s="36"/>
      <c r="E120" s="35"/>
      <c r="F120" s="46">
        <v>13680</v>
      </c>
      <c r="G120" s="45"/>
      <c r="H120" s="45"/>
      <c r="I120" s="44"/>
    </row>
    <row r="121" spans="1:9" ht="36" customHeight="1" x14ac:dyDescent="0.2">
      <c r="A121" s="117" t="s">
        <v>103</v>
      </c>
      <c r="B121" s="37" t="s">
        <v>261</v>
      </c>
      <c r="C121" s="36"/>
      <c r="D121" s="36"/>
      <c r="E121" s="35"/>
      <c r="F121" s="46">
        <v>13680</v>
      </c>
      <c r="G121" s="45"/>
      <c r="H121" s="45"/>
      <c r="I121" s="44"/>
    </row>
    <row r="122" spans="1:9" ht="36" customHeight="1" x14ac:dyDescent="0.2">
      <c r="A122" s="117" t="s">
        <v>103</v>
      </c>
      <c r="B122" s="37" t="s">
        <v>260</v>
      </c>
      <c r="C122" s="36"/>
      <c r="D122" s="36"/>
      <c r="E122" s="35"/>
      <c r="F122" s="46">
        <v>18000</v>
      </c>
      <c r="G122" s="45"/>
      <c r="H122" s="45"/>
      <c r="I122" s="44"/>
    </row>
    <row r="123" spans="1:9" ht="36" customHeight="1" x14ac:dyDescent="0.2">
      <c r="A123" s="117" t="s">
        <v>103</v>
      </c>
      <c r="B123" s="37" t="s">
        <v>259</v>
      </c>
      <c r="C123" s="36"/>
      <c r="D123" s="36"/>
      <c r="E123" s="35"/>
      <c r="F123" s="46">
        <v>32400</v>
      </c>
      <c r="G123" s="45"/>
      <c r="H123" s="45"/>
      <c r="I123" s="44"/>
    </row>
    <row r="124" spans="1:9" ht="36" customHeight="1" x14ac:dyDescent="0.2">
      <c r="A124" s="117" t="s">
        <v>103</v>
      </c>
      <c r="B124" s="37" t="s">
        <v>258</v>
      </c>
      <c r="C124" s="36"/>
      <c r="D124" s="36"/>
      <c r="E124" s="35"/>
      <c r="F124" s="46">
        <v>36720</v>
      </c>
      <c r="G124" s="45"/>
      <c r="H124" s="45"/>
      <c r="I124" s="44"/>
    </row>
    <row r="125" spans="1:9" ht="36" customHeight="1" x14ac:dyDescent="0.2">
      <c r="A125" s="117" t="s">
        <v>103</v>
      </c>
      <c r="B125" s="37" t="s">
        <v>257</v>
      </c>
      <c r="C125" s="36"/>
      <c r="D125" s="36"/>
      <c r="E125" s="35"/>
      <c r="F125" s="55">
        <v>44064</v>
      </c>
      <c r="G125" s="54"/>
      <c r="H125" s="54"/>
      <c r="I125" s="53"/>
    </row>
    <row r="126" spans="1:9" ht="36" customHeight="1" x14ac:dyDescent="0.2">
      <c r="A126" s="117" t="s">
        <v>103</v>
      </c>
      <c r="B126" s="37" t="s">
        <v>256</v>
      </c>
      <c r="C126" s="36"/>
      <c r="D126" s="36"/>
      <c r="E126" s="35"/>
      <c r="F126" s="46">
        <v>16560</v>
      </c>
      <c r="G126" s="45"/>
      <c r="H126" s="45"/>
      <c r="I126" s="44"/>
    </row>
    <row r="127" spans="1:9" ht="36" customHeight="1" x14ac:dyDescent="0.2">
      <c r="A127" s="117" t="s">
        <v>103</v>
      </c>
      <c r="B127" s="37" t="s">
        <v>255</v>
      </c>
      <c r="C127" s="36"/>
      <c r="D127" s="36"/>
      <c r="E127" s="35"/>
      <c r="F127" s="46">
        <v>30240</v>
      </c>
      <c r="G127" s="45"/>
      <c r="H127" s="45"/>
      <c r="I127" s="44"/>
    </row>
    <row r="128" spans="1:9" ht="36" customHeight="1" x14ac:dyDescent="0.2">
      <c r="A128" s="117" t="s">
        <v>103</v>
      </c>
      <c r="B128" s="37" t="s">
        <v>254</v>
      </c>
      <c r="C128" s="36"/>
      <c r="D128" s="36"/>
      <c r="E128" s="35"/>
      <c r="F128" s="46">
        <v>38160</v>
      </c>
      <c r="G128" s="45"/>
      <c r="H128" s="45"/>
      <c r="I128" s="44"/>
    </row>
    <row r="129" spans="1:9" ht="36" customHeight="1" x14ac:dyDescent="0.2">
      <c r="A129" s="117" t="s">
        <v>103</v>
      </c>
      <c r="B129" s="37" t="s">
        <v>253</v>
      </c>
      <c r="C129" s="36"/>
      <c r="D129" s="36"/>
      <c r="E129" s="35"/>
      <c r="F129" s="46">
        <v>5040</v>
      </c>
      <c r="G129" s="45"/>
      <c r="H129" s="45"/>
      <c r="I129" s="44"/>
    </row>
    <row r="130" spans="1:9" ht="36" customHeight="1" x14ac:dyDescent="0.2">
      <c r="A130" s="117" t="s">
        <v>103</v>
      </c>
      <c r="B130" s="37" t="s">
        <v>252</v>
      </c>
      <c r="C130" s="36"/>
      <c r="D130" s="36"/>
      <c r="E130" s="35"/>
      <c r="F130" s="46">
        <v>51120</v>
      </c>
      <c r="G130" s="45"/>
      <c r="H130" s="45"/>
      <c r="I130" s="44"/>
    </row>
    <row r="131" spans="1:9" ht="36" customHeight="1" thickBot="1" x14ac:dyDescent="0.25">
      <c r="A131" s="117" t="s">
        <v>103</v>
      </c>
      <c r="B131" s="37" t="s">
        <v>251</v>
      </c>
      <c r="C131" s="36"/>
      <c r="D131" s="36"/>
      <c r="E131" s="35"/>
      <c r="F131" s="46">
        <v>15120</v>
      </c>
      <c r="G131" s="45"/>
      <c r="H131" s="45"/>
      <c r="I131" s="44"/>
    </row>
    <row r="132" spans="1:9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7"/>
    </row>
    <row r="133" spans="1:9" ht="36" customHeight="1" x14ac:dyDescent="0.2">
      <c r="B133" s="31" t="s">
        <v>116</v>
      </c>
      <c r="C133" s="30"/>
      <c r="D133" s="30"/>
      <c r="E133" s="29"/>
      <c r="F133" s="28">
        <v>21600</v>
      </c>
      <c r="G133" s="27"/>
      <c r="H133" s="27"/>
      <c r="I133" s="26"/>
    </row>
    <row r="134" spans="1:9" ht="36" customHeight="1" x14ac:dyDescent="0.2">
      <c r="B134" s="37" t="s">
        <v>115</v>
      </c>
      <c r="C134" s="36"/>
      <c r="D134" s="36"/>
      <c r="E134" s="35"/>
      <c r="F134" s="46">
        <v>43200</v>
      </c>
      <c r="G134" s="45"/>
      <c r="H134" s="45"/>
      <c r="I134" s="44"/>
    </row>
    <row r="135" spans="1:9" ht="36" customHeight="1" x14ac:dyDescent="0.2">
      <c r="B135" s="37" t="s">
        <v>114</v>
      </c>
      <c r="C135" s="36"/>
      <c r="D135" s="36"/>
      <c r="E135" s="35"/>
      <c r="F135" s="46">
        <v>54180</v>
      </c>
      <c r="G135" s="45"/>
      <c r="H135" s="45"/>
      <c r="I135" s="44"/>
    </row>
    <row r="136" spans="1:9" ht="36" customHeight="1" x14ac:dyDescent="0.2">
      <c r="B136" s="37" t="s">
        <v>113</v>
      </c>
      <c r="C136" s="36"/>
      <c r="D136" s="36"/>
      <c r="E136" s="35"/>
      <c r="F136" s="46">
        <v>720</v>
      </c>
      <c r="G136" s="45"/>
      <c r="H136" s="45"/>
      <c r="I136" s="44"/>
    </row>
    <row r="137" spans="1:9" ht="36" customHeight="1" x14ac:dyDescent="0.2">
      <c r="B137" s="37" t="s">
        <v>112</v>
      </c>
      <c r="C137" s="36"/>
      <c r="D137" s="36"/>
      <c r="E137" s="35"/>
      <c r="F137" s="46">
        <v>32580</v>
      </c>
      <c r="G137" s="45"/>
      <c r="H137" s="45"/>
      <c r="I137" s="44"/>
    </row>
    <row r="138" spans="1:9" ht="36" customHeight="1" x14ac:dyDescent="0.2">
      <c r="B138" s="37" t="s">
        <v>111</v>
      </c>
      <c r="C138" s="36"/>
      <c r="D138" s="36"/>
      <c r="E138" s="35"/>
      <c r="F138" s="46">
        <v>64800</v>
      </c>
      <c r="G138" s="45"/>
      <c r="H138" s="45"/>
      <c r="I138" s="44"/>
    </row>
    <row r="139" spans="1:9" ht="36" customHeight="1" x14ac:dyDescent="0.2">
      <c r="B139" s="37" t="s">
        <v>110</v>
      </c>
      <c r="C139" s="36"/>
      <c r="D139" s="36"/>
      <c r="E139" s="35"/>
      <c r="F139" s="46">
        <v>81072</v>
      </c>
      <c r="G139" s="45"/>
      <c r="H139" s="45"/>
      <c r="I139" s="44"/>
    </row>
    <row r="140" spans="1:9" ht="36" customHeight="1" thickBot="1" x14ac:dyDescent="0.25">
      <c r="B140" s="43" t="s">
        <v>109</v>
      </c>
      <c r="C140" s="42"/>
      <c r="D140" s="42"/>
      <c r="E140" s="41"/>
      <c r="F140" s="123">
        <v>1080</v>
      </c>
      <c r="G140" s="122"/>
      <c r="H140" s="122"/>
      <c r="I140" s="121"/>
    </row>
    <row r="141" spans="1:9" ht="24" thickBot="1" x14ac:dyDescent="0.25">
      <c r="B141" s="25"/>
      <c r="C141" s="24"/>
      <c r="D141" s="24"/>
      <c r="E141" s="23"/>
      <c r="F141" s="22"/>
      <c r="G141" s="21"/>
      <c r="H141" s="21"/>
      <c r="I141" s="20"/>
    </row>
    <row r="142" spans="1:9" ht="36" customHeight="1" thickBot="1" x14ac:dyDescent="0.25">
      <c r="A142" s="7"/>
      <c r="B142" s="40" t="s">
        <v>108</v>
      </c>
      <c r="C142" s="39"/>
      <c r="D142" s="39"/>
      <c r="E142" s="39"/>
      <c r="F142" s="39"/>
      <c r="G142" s="39"/>
      <c r="H142" s="39"/>
      <c r="I142" s="39"/>
    </row>
    <row r="143" spans="1:9" ht="36" customHeight="1" thickBot="1" x14ac:dyDescent="0.25">
      <c r="A143" s="10"/>
      <c r="B143" s="313" t="s">
        <v>107</v>
      </c>
      <c r="C143" s="312"/>
      <c r="D143" s="312"/>
      <c r="E143" s="311"/>
      <c r="F143" s="310">
        <v>30096</v>
      </c>
      <c r="G143" s="309"/>
      <c r="H143" s="309"/>
      <c r="I143" s="309"/>
    </row>
    <row r="144" spans="1:9" ht="24" customHeight="1" thickBot="1" x14ac:dyDescent="0.25">
      <c r="A144" s="10"/>
      <c r="B144" s="25"/>
      <c r="C144" s="24"/>
      <c r="D144" s="24"/>
      <c r="E144" s="23"/>
      <c r="F144" s="22"/>
      <c r="G144" s="21"/>
      <c r="H144" s="21"/>
      <c r="I144" s="21"/>
    </row>
    <row r="145" spans="1:9" ht="36" customHeight="1" thickBot="1" x14ac:dyDescent="0.25">
      <c r="B145" s="31" t="s">
        <v>250</v>
      </c>
      <c r="C145" s="30"/>
      <c r="D145" s="30"/>
      <c r="E145" s="29"/>
      <c r="F145" s="123"/>
      <c r="G145" s="122"/>
      <c r="H145" s="122"/>
      <c r="I145" s="121"/>
    </row>
    <row r="146" spans="1:9" ht="24" thickBot="1" x14ac:dyDescent="0.25">
      <c r="B146" s="25"/>
      <c r="C146" s="24"/>
      <c r="D146" s="24"/>
      <c r="E146" s="23"/>
      <c r="F146" s="22"/>
      <c r="G146" s="21"/>
      <c r="H146" s="21"/>
      <c r="I146" s="20"/>
    </row>
    <row r="147" spans="1:9" ht="21" customHeight="1" x14ac:dyDescent="0.2">
      <c r="B147" s="16"/>
      <c r="C147" s="16"/>
      <c r="D147" s="16"/>
      <c r="E147" s="16"/>
      <c r="F147" s="16"/>
      <c r="G147" s="16"/>
      <c r="H147" s="16"/>
      <c r="I147" s="16"/>
    </row>
    <row r="148" spans="1:9" s="13" customFormat="1" ht="27" customHeight="1" x14ac:dyDescent="0.2">
      <c r="A148" s="10" t="s">
        <v>103</v>
      </c>
      <c r="B148" s="14" t="s">
        <v>347</v>
      </c>
      <c r="C148" s="14"/>
      <c r="D148" s="14"/>
      <c r="E148" s="14"/>
      <c r="F148" s="14"/>
      <c r="G148" s="14"/>
      <c r="H148" s="14"/>
      <c r="I148" s="14"/>
    </row>
    <row r="149" spans="1:9" s="13" customFormat="1" ht="27" customHeight="1" x14ac:dyDescent="0.2">
      <c r="A149" s="10"/>
      <c r="B149" s="14" t="s">
        <v>297</v>
      </c>
      <c r="C149" s="14"/>
      <c r="D149" s="14"/>
      <c r="E149" s="14"/>
      <c r="F149" s="14"/>
      <c r="G149" s="14"/>
      <c r="H149" s="14"/>
      <c r="I149" s="14"/>
    </row>
    <row r="150" spans="1:9" s="11" customFormat="1" ht="45" customHeight="1" x14ac:dyDescent="0.2">
      <c r="A150" s="10"/>
      <c r="B150" s="12" t="s">
        <v>100</v>
      </c>
      <c r="C150" s="12"/>
      <c r="D150" s="12"/>
      <c r="E150" s="12"/>
      <c r="F150" s="12"/>
      <c r="G150" s="12"/>
      <c r="H150" s="12"/>
      <c r="I150" s="12"/>
    </row>
    <row r="151" spans="1:9" ht="21" customHeight="1" x14ac:dyDescent="0.2"/>
  </sheetData>
  <sheetProtection selectLockedCells="1" selectUnlockedCells="1"/>
  <mergeCells count="291">
    <mergeCell ref="B3:E3"/>
    <mergeCell ref="B12:E12"/>
    <mergeCell ref="F10:I10"/>
    <mergeCell ref="B9:E9"/>
    <mergeCell ref="F9:I9"/>
    <mergeCell ref="B6:E6"/>
    <mergeCell ref="F6:I6"/>
    <mergeCell ref="B7:E7"/>
    <mergeCell ref="F7:I7"/>
    <mergeCell ref="B8:E8"/>
    <mergeCell ref="F8:I8"/>
    <mergeCell ref="B30:E30"/>
    <mergeCell ref="F30:I30"/>
    <mergeCell ref="B1:I1"/>
    <mergeCell ref="F2:I2"/>
    <mergeCell ref="B4:I4"/>
    <mergeCell ref="B5:E5"/>
    <mergeCell ref="F5:I5"/>
    <mergeCell ref="B11:E11"/>
    <mergeCell ref="F11:I11"/>
    <mergeCell ref="B10:E10"/>
    <mergeCell ref="F12:I12"/>
    <mergeCell ref="B15:E15"/>
    <mergeCell ref="F15:I15"/>
    <mergeCell ref="B16:E16"/>
    <mergeCell ref="F16:I16"/>
    <mergeCell ref="B13:E13"/>
    <mergeCell ref="F13:I13"/>
    <mergeCell ref="B14:E14"/>
    <mergeCell ref="F14:I1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F17:I17"/>
    <mergeCell ref="B17:E17"/>
    <mergeCell ref="B18:E18"/>
    <mergeCell ref="F18:I18"/>
    <mergeCell ref="B24:E24"/>
    <mergeCell ref="F24:I24"/>
    <mergeCell ref="F20:I20"/>
    <mergeCell ref="B19:E19"/>
    <mergeCell ref="F19:I19"/>
    <mergeCell ref="B20:E20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31:E31"/>
    <mergeCell ref="B33:E33"/>
    <mergeCell ref="F33:I33"/>
    <mergeCell ref="B34:E34"/>
    <mergeCell ref="F34:I34"/>
    <mergeCell ref="B35:E35"/>
    <mergeCell ref="F35:I35"/>
    <mergeCell ref="B36:E36"/>
    <mergeCell ref="F36:I36"/>
    <mergeCell ref="B37:E37"/>
    <mergeCell ref="F37:I37"/>
    <mergeCell ref="B38:E38"/>
    <mergeCell ref="F38:I38"/>
    <mergeCell ref="B39:E39"/>
    <mergeCell ref="F39:I39"/>
    <mergeCell ref="B40:E40"/>
    <mergeCell ref="F40:I40"/>
    <mergeCell ref="B41:E41"/>
    <mergeCell ref="F41:I41"/>
    <mergeCell ref="B42:E42"/>
    <mergeCell ref="F42:I42"/>
    <mergeCell ref="B43:E43"/>
    <mergeCell ref="F43:I43"/>
    <mergeCell ref="B44:E44"/>
    <mergeCell ref="F44:I44"/>
    <mergeCell ref="B45:E45"/>
    <mergeCell ref="F45:I45"/>
    <mergeCell ref="B46:E46"/>
    <mergeCell ref="F46:I46"/>
    <mergeCell ref="B47:E47"/>
    <mergeCell ref="F47:I47"/>
    <mergeCell ref="B48:E48"/>
    <mergeCell ref="F48:I48"/>
    <mergeCell ref="B49:E49"/>
    <mergeCell ref="F49:I49"/>
    <mergeCell ref="B50:E50"/>
    <mergeCell ref="F50:I50"/>
    <mergeCell ref="B51:E51"/>
    <mergeCell ref="F51:I51"/>
    <mergeCell ref="B52:E52"/>
    <mergeCell ref="F52:I52"/>
    <mergeCell ref="B53:E53"/>
    <mergeCell ref="F53:I53"/>
    <mergeCell ref="B54:E54"/>
    <mergeCell ref="F54:I54"/>
    <mergeCell ref="B55:E55"/>
    <mergeCell ref="F55:I55"/>
    <mergeCell ref="B56:E56"/>
    <mergeCell ref="F56:I56"/>
    <mergeCell ref="B57:E57"/>
    <mergeCell ref="F57:I57"/>
    <mergeCell ref="B58:E58"/>
    <mergeCell ref="F58:I58"/>
    <mergeCell ref="B59:E59"/>
    <mergeCell ref="F59:I59"/>
    <mergeCell ref="B60:E60"/>
    <mergeCell ref="F60:I60"/>
    <mergeCell ref="B61:E61"/>
    <mergeCell ref="F61:I61"/>
    <mergeCell ref="B62:E62"/>
    <mergeCell ref="F62:I62"/>
    <mergeCell ref="B63:E63"/>
    <mergeCell ref="F63:I63"/>
    <mergeCell ref="B64:E64"/>
    <mergeCell ref="F64:I64"/>
    <mergeCell ref="B65:E65"/>
    <mergeCell ref="F65:I65"/>
    <mergeCell ref="B66:E66"/>
    <mergeCell ref="F66:I66"/>
    <mergeCell ref="B67:E67"/>
    <mergeCell ref="F67:I67"/>
    <mergeCell ref="B68:E68"/>
    <mergeCell ref="F68:I68"/>
    <mergeCell ref="B69:E69"/>
    <mergeCell ref="F69:I69"/>
    <mergeCell ref="B70:E70"/>
    <mergeCell ref="F70:I70"/>
    <mergeCell ref="B71:E71"/>
    <mergeCell ref="F71:I71"/>
    <mergeCell ref="B72:E72"/>
    <mergeCell ref="F72:I72"/>
    <mergeCell ref="B73:E73"/>
    <mergeCell ref="F73:I73"/>
    <mergeCell ref="B74:E74"/>
    <mergeCell ref="F74:I74"/>
    <mergeCell ref="B84:E84"/>
    <mergeCell ref="F84:I84"/>
    <mergeCell ref="B85:E85"/>
    <mergeCell ref="F85:I85"/>
    <mergeCell ref="B75:E75"/>
    <mergeCell ref="F75:I75"/>
    <mergeCell ref="B76:E76"/>
    <mergeCell ref="F76:I76"/>
    <mergeCell ref="B77:E77"/>
    <mergeCell ref="F77:I77"/>
    <mergeCell ref="B88:E88"/>
    <mergeCell ref="F88:I88"/>
    <mergeCell ref="B86:E86"/>
    <mergeCell ref="F86:I86"/>
    <mergeCell ref="F87:I87"/>
    <mergeCell ref="B87:E87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109:E109"/>
    <mergeCell ref="F109:I109"/>
    <mergeCell ref="B107:E107"/>
    <mergeCell ref="F107:I107"/>
    <mergeCell ref="B103:E103"/>
    <mergeCell ref="F103:I103"/>
    <mergeCell ref="F89:I89"/>
    <mergeCell ref="B89:E89"/>
    <mergeCell ref="B92:E92"/>
    <mergeCell ref="F92:I92"/>
    <mergeCell ref="B108:E108"/>
    <mergeCell ref="F108:I108"/>
    <mergeCell ref="F95:I95"/>
    <mergeCell ref="B97:E97"/>
    <mergeCell ref="F97:I97"/>
    <mergeCell ref="B102:E102"/>
    <mergeCell ref="B94:E94"/>
    <mergeCell ref="F94:I94"/>
    <mergeCell ref="B95:E95"/>
    <mergeCell ref="B98:E98"/>
    <mergeCell ref="F98:I98"/>
    <mergeCell ref="B101:E101"/>
    <mergeCell ref="B106:E106"/>
    <mergeCell ref="F106:I106"/>
    <mergeCell ref="B104:E104"/>
    <mergeCell ref="F104:I104"/>
    <mergeCell ref="F101:I101"/>
    <mergeCell ref="F99:I99"/>
    <mergeCell ref="F100:I100"/>
    <mergeCell ref="B99:E99"/>
    <mergeCell ref="B100:E100"/>
    <mergeCell ref="F102:I102"/>
    <mergeCell ref="B91:E91"/>
    <mergeCell ref="F91:I91"/>
    <mergeCell ref="B90:E90"/>
    <mergeCell ref="F90:I90"/>
    <mergeCell ref="B105:E105"/>
    <mergeCell ref="F105:I105"/>
    <mergeCell ref="B96:E96"/>
    <mergeCell ref="F96:I96"/>
    <mergeCell ref="B93:E93"/>
    <mergeCell ref="F93:I93"/>
    <mergeCell ref="F130:I130"/>
    <mergeCell ref="B147:I147"/>
    <mergeCell ref="B148:I148"/>
    <mergeCell ref="B149:I149"/>
    <mergeCell ref="B110:E110"/>
    <mergeCell ref="B120:E120"/>
    <mergeCell ref="F120:I120"/>
    <mergeCell ref="F116:I116"/>
    <mergeCell ref="F110:I110"/>
    <mergeCell ref="B112:E112"/>
    <mergeCell ref="F135:I135"/>
    <mergeCell ref="B136:E136"/>
    <mergeCell ref="F136:I136"/>
    <mergeCell ref="B137:E137"/>
    <mergeCell ref="F137:I137"/>
    <mergeCell ref="B138:E138"/>
    <mergeCell ref="B150:I150"/>
    <mergeCell ref="B125:E125"/>
    <mergeCell ref="F125:I125"/>
    <mergeCell ref="B132:E132"/>
    <mergeCell ref="F132:I132"/>
    <mergeCell ref="B133:E133"/>
    <mergeCell ref="F133:I133"/>
    <mergeCell ref="B134:E134"/>
    <mergeCell ref="F134:I134"/>
    <mergeCell ref="B135:E135"/>
    <mergeCell ref="B143:E143"/>
    <mergeCell ref="F143:I143"/>
    <mergeCell ref="B140:E140"/>
    <mergeCell ref="F138:I138"/>
    <mergeCell ref="B139:E139"/>
    <mergeCell ref="F139:I139"/>
    <mergeCell ref="B130:E130"/>
    <mergeCell ref="B145:E145"/>
    <mergeCell ref="F145:I145"/>
    <mergeCell ref="B141:E141"/>
    <mergeCell ref="F141:I141"/>
    <mergeCell ref="B146:E146"/>
    <mergeCell ref="F146:I146"/>
    <mergeCell ref="B144:E144"/>
    <mergeCell ref="F144:I144"/>
    <mergeCell ref="B142:I142"/>
    <mergeCell ref="B126:E126"/>
    <mergeCell ref="F126:I126"/>
    <mergeCell ref="F117:I117"/>
    <mergeCell ref="B127:E127"/>
    <mergeCell ref="F127:I127"/>
    <mergeCell ref="B124:E124"/>
    <mergeCell ref="F124:I124"/>
    <mergeCell ref="F119:I119"/>
    <mergeCell ref="B123:E123"/>
    <mergeCell ref="F123:I123"/>
    <mergeCell ref="B114:E114"/>
    <mergeCell ref="B115:E115"/>
    <mergeCell ref="B129:E129"/>
    <mergeCell ref="F129:I129"/>
    <mergeCell ref="B121:E121"/>
    <mergeCell ref="F121:I121"/>
    <mergeCell ref="F115:I115"/>
    <mergeCell ref="B128:E128"/>
    <mergeCell ref="F128:I128"/>
    <mergeCell ref="F114:I114"/>
    <mergeCell ref="B122:E122"/>
    <mergeCell ref="F122:I122"/>
    <mergeCell ref="F140:I140"/>
    <mergeCell ref="B117:E117"/>
    <mergeCell ref="B131:E131"/>
    <mergeCell ref="F131:I131"/>
    <mergeCell ref="B119:E119"/>
    <mergeCell ref="F113:I113"/>
    <mergeCell ref="B113:E113"/>
    <mergeCell ref="B111:E111"/>
    <mergeCell ref="F111:I111"/>
    <mergeCell ref="B118:E118"/>
    <mergeCell ref="F118:I118"/>
    <mergeCell ref="B116:E116"/>
    <mergeCell ref="F112:I112"/>
  </mergeCells>
  <pageMargins left="0.70866141732283472" right="0.70866141732283472" top="0" bottom="0.74803149606299213" header="0.51181102362204722" footer="0.51181102362204722"/>
  <pageSetup paperSize="9" scale="40" firstPageNumber="0" fitToHeight="50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82"/>
  <sheetViews>
    <sheetView view="pageBreakPreview" topLeftCell="B1" zoomScale="65" zoomScaleNormal="60" zoomScaleSheetLayoutView="65" workbookViewId="0">
      <pane ySplit="4" topLeftCell="A128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38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63288</v>
      </c>
      <c r="G8" s="98">
        <f>H8*1.1</f>
        <v>58014.000000000007</v>
      </c>
      <c r="H8" s="98">
        <v>52740</v>
      </c>
      <c r="I8" s="98">
        <f>H8*0.75</f>
        <v>39555</v>
      </c>
      <c r="J8" s="98">
        <f>H8*0.5</f>
        <v>26370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88992</v>
      </c>
      <c r="G9" s="96">
        <f>H9*1.1</f>
        <v>81576</v>
      </c>
      <c r="H9" s="96">
        <v>74160</v>
      </c>
      <c r="I9" s="96">
        <f>H9*0.75</f>
        <v>55620</v>
      </c>
      <c r="J9" s="96">
        <f>H9*0.5</f>
        <v>37080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87048</v>
      </c>
      <c r="G10" s="96">
        <f>H10*1.1</f>
        <v>79794</v>
      </c>
      <c r="H10" s="96">
        <v>72540</v>
      </c>
      <c r="I10" s="96">
        <f>H10*0.75</f>
        <v>54405</v>
      </c>
      <c r="J10" s="96">
        <f>H10*0.5</f>
        <v>36270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122688</v>
      </c>
      <c r="G11" s="94">
        <f>H11*1.1</f>
        <v>112464.00000000001</v>
      </c>
      <c r="H11" s="94">
        <v>102240</v>
      </c>
      <c r="I11" s="94">
        <f>H11*0.75</f>
        <v>76680</v>
      </c>
      <c r="J11" s="94">
        <f>H11*0.5</f>
        <v>51120</v>
      </c>
    </row>
    <row r="12" spans="1:10" ht="24" customHeight="1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16740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23760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1620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2304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2700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3816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"&amp;MIN(F22:F71)&amp;" до "&amp;MAX(F22:F71)</f>
        <v>Цена от 14760 до 590400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14760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29520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44280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59040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73800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88560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103320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118080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132840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147600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162360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177120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191880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206640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221400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236160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250920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265680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280440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295200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296</v>
      </c>
      <c r="C42" s="79"/>
      <c r="D42" s="79"/>
      <c r="E42" s="35"/>
      <c r="F42" s="46">
        <v>309960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295</v>
      </c>
      <c r="C43" s="79"/>
      <c r="D43" s="79"/>
      <c r="E43" s="35"/>
      <c r="F43" s="46">
        <v>324720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294</v>
      </c>
      <c r="C44" s="79"/>
      <c r="D44" s="79"/>
      <c r="E44" s="35"/>
      <c r="F44" s="46">
        <v>339480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293</v>
      </c>
      <c r="C45" s="79"/>
      <c r="D45" s="79"/>
      <c r="E45" s="35"/>
      <c r="F45" s="46">
        <v>354240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292</v>
      </c>
      <c r="C46" s="79"/>
      <c r="D46" s="79"/>
      <c r="E46" s="35"/>
      <c r="F46" s="46">
        <v>369000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291</v>
      </c>
      <c r="C47" s="79"/>
      <c r="D47" s="79"/>
      <c r="E47" s="35"/>
      <c r="F47" s="46">
        <v>383760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290</v>
      </c>
      <c r="C48" s="79"/>
      <c r="D48" s="79"/>
      <c r="E48" s="35"/>
      <c r="F48" s="46">
        <v>398520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289</v>
      </c>
      <c r="C49" s="79"/>
      <c r="D49" s="79"/>
      <c r="E49" s="35"/>
      <c r="F49" s="46">
        <v>413280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288</v>
      </c>
      <c r="C50" s="79"/>
      <c r="D50" s="79"/>
      <c r="E50" s="35"/>
      <c r="F50" s="46">
        <v>428040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287</v>
      </c>
      <c r="C51" s="79"/>
      <c r="D51" s="79"/>
      <c r="E51" s="35"/>
      <c r="F51" s="46">
        <v>442800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206</v>
      </c>
      <c r="C52" s="79"/>
      <c r="D52" s="79"/>
      <c r="E52" s="35"/>
      <c r="F52" s="46">
        <v>29520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205</v>
      </c>
      <c r="C53" s="79"/>
      <c r="D53" s="79"/>
      <c r="E53" s="35"/>
      <c r="F53" s="46">
        <v>59040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204</v>
      </c>
      <c r="C54" s="79"/>
      <c r="D54" s="79"/>
      <c r="E54" s="35"/>
      <c r="F54" s="46">
        <v>88560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203</v>
      </c>
      <c r="C55" s="79"/>
      <c r="D55" s="79"/>
      <c r="E55" s="35"/>
      <c r="F55" s="46">
        <v>118080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202</v>
      </c>
      <c r="C56" s="79"/>
      <c r="D56" s="79"/>
      <c r="E56" s="35"/>
      <c r="F56" s="46">
        <v>147600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201</v>
      </c>
      <c r="C57" s="79"/>
      <c r="D57" s="79"/>
      <c r="E57" s="35"/>
      <c r="F57" s="46">
        <v>177120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200</v>
      </c>
      <c r="C58" s="79"/>
      <c r="D58" s="79"/>
      <c r="E58" s="35"/>
      <c r="F58" s="46">
        <v>206640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199</v>
      </c>
      <c r="C59" s="79"/>
      <c r="D59" s="79"/>
      <c r="E59" s="35"/>
      <c r="F59" s="46">
        <v>236160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198</v>
      </c>
      <c r="C60" s="79"/>
      <c r="D60" s="79"/>
      <c r="E60" s="35"/>
      <c r="F60" s="46">
        <v>265680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197</v>
      </c>
      <c r="C61" s="79"/>
      <c r="D61" s="79"/>
      <c r="E61" s="35"/>
      <c r="F61" s="46">
        <v>295200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196</v>
      </c>
      <c r="C62" s="79"/>
      <c r="D62" s="79"/>
      <c r="E62" s="35"/>
      <c r="F62" s="46">
        <v>324720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195</v>
      </c>
      <c r="C63" s="79"/>
      <c r="D63" s="79"/>
      <c r="E63" s="35"/>
      <c r="F63" s="46">
        <v>354240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194</v>
      </c>
      <c r="C64" s="79"/>
      <c r="D64" s="79"/>
      <c r="E64" s="35"/>
      <c r="F64" s="46">
        <v>383760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193</v>
      </c>
      <c r="C65" s="79"/>
      <c r="D65" s="79"/>
      <c r="E65" s="35"/>
      <c r="F65" s="46">
        <v>413280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192</v>
      </c>
      <c r="C66" s="79"/>
      <c r="D66" s="79"/>
      <c r="E66" s="35"/>
      <c r="F66" s="46">
        <v>442800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191</v>
      </c>
      <c r="C67" s="79"/>
      <c r="D67" s="79"/>
      <c r="E67" s="35"/>
      <c r="F67" s="46">
        <v>472320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190</v>
      </c>
      <c r="C68" s="79"/>
      <c r="D68" s="79"/>
      <c r="E68" s="35"/>
      <c r="F68" s="46">
        <v>501840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189</v>
      </c>
      <c r="C69" s="79"/>
      <c r="D69" s="79"/>
      <c r="E69" s="35"/>
      <c r="F69" s="46">
        <v>531360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188</v>
      </c>
      <c r="C70" s="79"/>
      <c r="D70" s="79"/>
      <c r="E70" s="35"/>
      <c r="F70" s="46">
        <v>560880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187</v>
      </c>
      <c r="C71" s="79"/>
      <c r="D71" s="79"/>
      <c r="E71" s="35"/>
      <c r="F71" s="46">
        <v>590400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286</v>
      </c>
      <c r="C72" s="79"/>
      <c r="D72" s="79"/>
      <c r="E72" s="35"/>
      <c r="F72" s="46">
        <v>619920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285</v>
      </c>
      <c r="C73" s="79"/>
      <c r="D73" s="79"/>
      <c r="E73" s="35"/>
      <c r="F73" s="46">
        <v>649440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284</v>
      </c>
      <c r="C74" s="79"/>
      <c r="D74" s="79"/>
      <c r="E74" s="35"/>
      <c r="F74" s="46">
        <v>678960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283</v>
      </c>
      <c r="C75" s="79"/>
      <c r="D75" s="79"/>
      <c r="E75" s="35"/>
      <c r="F75" s="46">
        <v>708480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282</v>
      </c>
      <c r="C76" s="79"/>
      <c r="D76" s="79"/>
      <c r="E76" s="35"/>
      <c r="F76" s="46">
        <v>738000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281</v>
      </c>
      <c r="C77" s="79"/>
      <c r="D77" s="79"/>
      <c r="E77" s="35"/>
      <c r="F77" s="46">
        <v>767520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280</v>
      </c>
      <c r="C78" s="79"/>
      <c r="D78" s="79"/>
      <c r="E78" s="35"/>
      <c r="F78" s="46">
        <v>797040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279</v>
      </c>
      <c r="C79" s="79"/>
      <c r="D79" s="79"/>
      <c r="E79" s="35"/>
      <c r="F79" s="46">
        <v>826560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278</v>
      </c>
      <c r="C80" s="79"/>
      <c r="D80" s="79"/>
      <c r="E80" s="35"/>
      <c r="F80" s="46">
        <v>856080</v>
      </c>
      <c r="G80" s="45"/>
      <c r="H80" s="45"/>
      <c r="I80" s="45"/>
      <c r="J80" s="44"/>
    </row>
    <row r="81" spans="1:10" ht="36" customHeight="1" outlineLevel="1" thickBot="1" x14ac:dyDescent="0.25">
      <c r="A81" s="10"/>
      <c r="B81" s="65" t="s">
        <v>277</v>
      </c>
      <c r="C81" s="79"/>
      <c r="D81" s="79"/>
      <c r="E81" s="35"/>
      <c r="F81" s="46">
        <v>885600</v>
      </c>
      <c r="G81" s="45"/>
      <c r="H81" s="45"/>
      <c r="I81" s="45"/>
      <c r="J81" s="44"/>
    </row>
    <row r="82" spans="1:10" ht="36" customHeight="1" thickBot="1" x14ac:dyDescent="0.25">
      <c r="A82" s="10"/>
      <c r="B82" s="78" t="s">
        <v>186</v>
      </c>
      <c r="C82" s="77"/>
      <c r="D82" s="77"/>
      <c r="E82" s="76"/>
      <c r="F82" s="75" t="str">
        <f>"Цена от "&amp;MIN(F83:F104)&amp;" до "&amp;MAX(F83:F104)</f>
        <v>Цена от 18540 до 317340</v>
      </c>
      <c r="G82" s="74"/>
      <c r="H82" s="74"/>
      <c r="I82" s="74"/>
      <c r="J82" s="73"/>
    </row>
    <row r="83" spans="1:10" ht="36" customHeight="1" outlineLevel="1" x14ac:dyDescent="0.2">
      <c r="A83" s="10"/>
      <c r="B83" s="85" t="s">
        <v>185</v>
      </c>
      <c r="C83" s="84"/>
      <c r="D83" s="84"/>
      <c r="E83" s="83"/>
      <c r="F83" s="82">
        <v>18540</v>
      </c>
      <c r="G83" s="81"/>
      <c r="H83" s="81"/>
      <c r="I83" s="81"/>
      <c r="J83" s="80"/>
    </row>
    <row r="84" spans="1:10" ht="36" customHeight="1" outlineLevel="1" x14ac:dyDescent="0.2">
      <c r="A84" s="10"/>
      <c r="B84" s="65" t="s">
        <v>184</v>
      </c>
      <c r="C84" s="79"/>
      <c r="D84" s="79"/>
      <c r="E84" s="35"/>
      <c r="F84" s="46">
        <v>27540</v>
      </c>
      <c r="G84" s="45"/>
      <c r="H84" s="45"/>
      <c r="I84" s="45"/>
      <c r="J84" s="44"/>
    </row>
    <row r="85" spans="1:10" ht="36" customHeight="1" outlineLevel="1" x14ac:dyDescent="0.2">
      <c r="A85" s="10"/>
      <c r="B85" s="65" t="s">
        <v>183</v>
      </c>
      <c r="C85" s="79"/>
      <c r="D85" s="79"/>
      <c r="E85" s="35"/>
      <c r="F85" s="46">
        <v>36900</v>
      </c>
      <c r="G85" s="45"/>
      <c r="H85" s="45"/>
      <c r="I85" s="45"/>
      <c r="J85" s="44"/>
    </row>
    <row r="86" spans="1:10" ht="36" customHeight="1" outlineLevel="1" x14ac:dyDescent="0.2">
      <c r="A86" s="10"/>
      <c r="B86" s="65" t="s">
        <v>182</v>
      </c>
      <c r="C86" s="79"/>
      <c r="D86" s="79"/>
      <c r="E86" s="35"/>
      <c r="F86" s="46">
        <v>51660</v>
      </c>
      <c r="G86" s="45"/>
      <c r="H86" s="45"/>
      <c r="I86" s="45"/>
      <c r="J86" s="44"/>
    </row>
    <row r="87" spans="1:10" ht="36" customHeight="1" outlineLevel="1" x14ac:dyDescent="0.2">
      <c r="A87" s="10"/>
      <c r="B87" s="65" t="s">
        <v>181</v>
      </c>
      <c r="C87" s="79"/>
      <c r="D87" s="79"/>
      <c r="E87" s="35"/>
      <c r="F87" s="46">
        <v>66420</v>
      </c>
      <c r="G87" s="45"/>
      <c r="H87" s="45"/>
      <c r="I87" s="45"/>
      <c r="J87" s="44"/>
    </row>
    <row r="88" spans="1:10" ht="36" customHeight="1" outlineLevel="1" x14ac:dyDescent="0.2">
      <c r="A88" s="10"/>
      <c r="B88" s="65" t="s">
        <v>180</v>
      </c>
      <c r="C88" s="79"/>
      <c r="D88" s="79"/>
      <c r="E88" s="35"/>
      <c r="F88" s="46">
        <v>81180</v>
      </c>
      <c r="G88" s="45"/>
      <c r="H88" s="45"/>
      <c r="I88" s="45"/>
      <c r="J88" s="44"/>
    </row>
    <row r="89" spans="1:10" ht="36" customHeight="1" outlineLevel="1" x14ac:dyDescent="0.2">
      <c r="A89" s="10"/>
      <c r="B89" s="65" t="s">
        <v>179</v>
      </c>
      <c r="C89" s="79"/>
      <c r="D89" s="79"/>
      <c r="E89" s="35"/>
      <c r="F89" s="46">
        <v>95940</v>
      </c>
      <c r="G89" s="45"/>
      <c r="H89" s="45"/>
      <c r="I89" s="45"/>
      <c r="J89" s="44"/>
    </row>
    <row r="90" spans="1:10" ht="36" customHeight="1" outlineLevel="1" x14ac:dyDescent="0.2">
      <c r="A90" s="10"/>
      <c r="B90" s="65" t="s">
        <v>178</v>
      </c>
      <c r="C90" s="79"/>
      <c r="D90" s="79"/>
      <c r="E90" s="35"/>
      <c r="F90" s="46">
        <v>110700</v>
      </c>
      <c r="G90" s="45"/>
      <c r="H90" s="45"/>
      <c r="I90" s="45"/>
      <c r="J90" s="44"/>
    </row>
    <row r="91" spans="1:10" ht="36" customHeight="1" outlineLevel="1" x14ac:dyDescent="0.2">
      <c r="A91" s="10"/>
      <c r="B91" s="65" t="s">
        <v>177</v>
      </c>
      <c r="C91" s="79"/>
      <c r="D91" s="79"/>
      <c r="E91" s="35"/>
      <c r="F91" s="46">
        <v>125460</v>
      </c>
      <c r="G91" s="45"/>
      <c r="H91" s="45"/>
      <c r="I91" s="45"/>
      <c r="J91" s="44"/>
    </row>
    <row r="92" spans="1:10" ht="36" customHeight="1" outlineLevel="1" x14ac:dyDescent="0.2">
      <c r="A92" s="10"/>
      <c r="B92" s="65" t="s">
        <v>176</v>
      </c>
      <c r="C92" s="79"/>
      <c r="D92" s="79"/>
      <c r="E92" s="35"/>
      <c r="F92" s="46">
        <v>140220</v>
      </c>
      <c r="G92" s="45"/>
      <c r="H92" s="45"/>
      <c r="I92" s="45"/>
      <c r="J92" s="44"/>
    </row>
    <row r="93" spans="1:10" ht="36" customHeight="1" outlineLevel="1" x14ac:dyDescent="0.2">
      <c r="A93" s="10"/>
      <c r="B93" s="65" t="s">
        <v>175</v>
      </c>
      <c r="C93" s="79"/>
      <c r="D93" s="79"/>
      <c r="E93" s="35"/>
      <c r="F93" s="46">
        <v>154980</v>
      </c>
      <c r="G93" s="45"/>
      <c r="H93" s="45"/>
      <c r="I93" s="45"/>
      <c r="J93" s="44"/>
    </row>
    <row r="94" spans="1:10" ht="36" customHeight="1" outlineLevel="1" x14ac:dyDescent="0.2">
      <c r="A94" s="10"/>
      <c r="B94" s="65" t="s">
        <v>174</v>
      </c>
      <c r="C94" s="79"/>
      <c r="D94" s="79"/>
      <c r="E94" s="35"/>
      <c r="F94" s="46">
        <v>169740</v>
      </c>
      <c r="G94" s="45"/>
      <c r="H94" s="45"/>
      <c r="I94" s="45"/>
      <c r="J94" s="44"/>
    </row>
    <row r="95" spans="1:10" ht="36" customHeight="1" outlineLevel="1" x14ac:dyDescent="0.2">
      <c r="A95" s="10"/>
      <c r="B95" s="65" t="s">
        <v>173</v>
      </c>
      <c r="C95" s="79"/>
      <c r="D95" s="79"/>
      <c r="E95" s="35"/>
      <c r="F95" s="46">
        <v>184500</v>
      </c>
      <c r="G95" s="45"/>
      <c r="H95" s="45"/>
      <c r="I95" s="45"/>
      <c r="J95" s="44"/>
    </row>
    <row r="96" spans="1:10" ht="36" customHeight="1" outlineLevel="1" x14ac:dyDescent="0.2">
      <c r="A96" s="10"/>
      <c r="B96" s="65" t="s">
        <v>172</v>
      </c>
      <c r="C96" s="79"/>
      <c r="D96" s="79"/>
      <c r="E96" s="35"/>
      <c r="F96" s="46">
        <v>199260</v>
      </c>
      <c r="G96" s="45"/>
      <c r="H96" s="45"/>
      <c r="I96" s="45"/>
      <c r="J96" s="44"/>
    </row>
    <row r="97" spans="1:10" ht="36" customHeight="1" outlineLevel="1" x14ac:dyDescent="0.2">
      <c r="A97" s="10"/>
      <c r="B97" s="65" t="s">
        <v>171</v>
      </c>
      <c r="C97" s="79"/>
      <c r="D97" s="79"/>
      <c r="E97" s="35"/>
      <c r="F97" s="46">
        <v>214020</v>
      </c>
      <c r="G97" s="45"/>
      <c r="H97" s="45"/>
      <c r="I97" s="45"/>
      <c r="J97" s="44"/>
    </row>
    <row r="98" spans="1:10" ht="36" customHeight="1" outlineLevel="1" x14ac:dyDescent="0.2">
      <c r="A98" s="10"/>
      <c r="B98" s="65" t="s">
        <v>170</v>
      </c>
      <c r="C98" s="79"/>
      <c r="D98" s="79"/>
      <c r="E98" s="35"/>
      <c r="F98" s="46">
        <v>228780</v>
      </c>
      <c r="G98" s="45"/>
      <c r="H98" s="45"/>
      <c r="I98" s="45"/>
      <c r="J98" s="44"/>
    </row>
    <row r="99" spans="1:10" ht="36" customHeight="1" outlineLevel="1" x14ac:dyDescent="0.2">
      <c r="A99" s="10"/>
      <c r="B99" s="65" t="s">
        <v>169</v>
      </c>
      <c r="C99" s="79"/>
      <c r="D99" s="79"/>
      <c r="E99" s="35"/>
      <c r="F99" s="46">
        <v>243540</v>
      </c>
      <c r="G99" s="45"/>
      <c r="H99" s="45"/>
      <c r="I99" s="45"/>
      <c r="J99" s="44"/>
    </row>
    <row r="100" spans="1:10" ht="36" customHeight="1" outlineLevel="1" x14ac:dyDescent="0.2">
      <c r="A100" s="10"/>
      <c r="B100" s="65" t="s">
        <v>168</v>
      </c>
      <c r="C100" s="79"/>
      <c r="D100" s="79"/>
      <c r="E100" s="35"/>
      <c r="F100" s="46">
        <v>258300</v>
      </c>
      <c r="G100" s="45"/>
      <c r="H100" s="45"/>
      <c r="I100" s="45"/>
      <c r="J100" s="44"/>
    </row>
    <row r="101" spans="1:10" ht="36" customHeight="1" outlineLevel="1" x14ac:dyDescent="0.2">
      <c r="A101" s="10"/>
      <c r="B101" s="65" t="s">
        <v>167</v>
      </c>
      <c r="C101" s="79"/>
      <c r="D101" s="79"/>
      <c r="E101" s="35"/>
      <c r="F101" s="46">
        <v>273060</v>
      </c>
      <c r="G101" s="45"/>
      <c r="H101" s="45"/>
      <c r="I101" s="45"/>
      <c r="J101" s="44"/>
    </row>
    <row r="102" spans="1:10" ht="36" customHeight="1" outlineLevel="1" x14ac:dyDescent="0.2">
      <c r="A102" s="10"/>
      <c r="B102" s="65" t="s">
        <v>166</v>
      </c>
      <c r="C102" s="79"/>
      <c r="D102" s="79"/>
      <c r="E102" s="35"/>
      <c r="F102" s="46">
        <v>287820</v>
      </c>
      <c r="G102" s="45"/>
      <c r="H102" s="45"/>
      <c r="I102" s="45"/>
      <c r="J102" s="44"/>
    </row>
    <row r="103" spans="1:10" ht="36" customHeight="1" outlineLevel="1" x14ac:dyDescent="0.2">
      <c r="A103" s="10"/>
      <c r="B103" s="65" t="s">
        <v>165</v>
      </c>
      <c r="C103" s="79"/>
      <c r="D103" s="79"/>
      <c r="E103" s="35"/>
      <c r="F103" s="46">
        <v>302580</v>
      </c>
      <c r="G103" s="45"/>
      <c r="H103" s="45"/>
      <c r="I103" s="45"/>
      <c r="J103" s="44"/>
    </row>
    <row r="104" spans="1:10" ht="36" customHeight="1" outlineLevel="1" thickBot="1" x14ac:dyDescent="0.25">
      <c r="A104" s="10"/>
      <c r="B104" s="65" t="s">
        <v>164</v>
      </c>
      <c r="C104" s="79"/>
      <c r="D104" s="79"/>
      <c r="E104" s="35"/>
      <c r="F104" s="46">
        <v>317340</v>
      </c>
      <c r="G104" s="45"/>
      <c r="H104" s="45"/>
      <c r="I104" s="45"/>
      <c r="J104" s="44"/>
    </row>
    <row r="105" spans="1:10" ht="36" customHeight="1" thickBot="1" x14ac:dyDescent="0.25">
      <c r="A105" s="10"/>
      <c r="B105" s="78" t="s">
        <v>163</v>
      </c>
      <c r="C105" s="77"/>
      <c r="D105" s="77"/>
      <c r="E105" s="76"/>
      <c r="F105" s="75" t="str">
        <f>"Цена от "&amp;MIN(F106:F116)&amp;" до "&amp;MAX(F106:F116)</f>
        <v>Цена от 2520 до 77940</v>
      </c>
      <c r="G105" s="74"/>
      <c r="H105" s="74"/>
      <c r="I105" s="74"/>
      <c r="J105" s="73"/>
    </row>
    <row r="106" spans="1:10" ht="36" customHeight="1" x14ac:dyDescent="0.2">
      <c r="A106" s="10"/>
      <c r="B106" s="37" t="s">
        <v>162</v>
      </c>
      <c r="C106" s="36"/>
      <c r="D106" s="36"/>
      <c r="E106" s="35"/>
      <c r="F106" s="46">
        <v>10800</v>
      </c>
      <c r="G106" s="45"/>
      <c r="H106" s="45"/>
      <c r="I106" s="45"/>
      <c r="J106" s="44"/>
    </row>
    <row r="107" spans="1:10" ht="36" customHeight="1" x14ac:dyDescent="0.2">
      <c r="A107" s="10"/>
      <c r="B107" s="37" t="s">
        <v>161</v>
      </c>
      <c r="C107" s="36"/>
      <c r="D107" s="36"/>
      <c r="E107" s="35"/>
      <c r="F107" s="46">
        <v>63540</v>
      </c>
      <c r="G107" s="45"/>
      <c r="H107" s="45"/>
      <c r="I107" s="45"/>
      <c r="J107" s="44"/>
    </row>
    <row r="108" spans="1:10" ht="36" customHeight="1" x14ac:dyDescent="0.2">
      <c r="A108" s="10"/>
      <c r="B108" s="37" t="s">
        <v>267</v>
      </c>
      <c r="C108" s="36"/>
      <c r="D108" s="36"/>
      <c r="E108" s="35"/>
      <c r="F108" s="46">
        <v>7740</v>
      </c>
      <c r="G108" s="45"/>
      <c r="H108" s="45"/>
      <c r="I108" s="45"/>
      <c r="J108" s="44"/>
    </row>
    <row r="109" spans="1:10" ht="36" customHeight="1" x14ac:dyDescent="0.2">
      <c r="A109" s="10"/>
      <c r="B109" s="31" t="s">
        <v>159</v>
      </c>
      <c r="C109" s="30"/>
      <c r="D109" s="30"/>
      <c r="E109" s="29"/>
      <c r="F109" s="28">
        <v>77940</v>
      </c>
      <c r="G109" s="27"/>
      <c r="H109" s="27"/>
      <c r="I109" s="27"/>
      <c r="J109" s="26"/>
    </row>
    <row r="110" spans="1:10" ht="36" customHeight="1" x14ac:dyDescent="0.2">
      <c r="A110" s="10"/>
      <c r="B110" s="37" t="s">
        <v>158</v>
      </c>
      <c r="C110" s="36"/>
      <c r="D110" s="36"/>
      <c r="E110" s="35"/>
      <c r="F110" s="46">
        <v>16740</v>
      </c>
      <c r="G110" s="45"/>
      <c r="H110" s="45"/>
      <c r="I110" s="45"/>
      <c r="J110" s="44"/>
    </row>
    <row r="111" spans="1:10" ht="36" customHeight="1" x14ac:dyDescent="0.2">
      <c r="A111" s="10"/>
      <c r="B111" s="37" t="s">
        <v>157</v>
      </c>
      <c r="C111" s="36"/>
      <c r="D111" s="36"/>
      <c r="E111" s="35"/>
      <c r="F111" s="46">
        <v>45540</v>
      </c>
      <c r="G111" s="45"/>
      <c r="H111" s="45"/>
      <c r="I111" s="45"/>
      <c r="J111" s="44"/>
    </row>
    <row r="112" spans="1:10" ht="36" customHeight="1" x14ac:dyDescent="0.2">
      <c r="A112" s="10"/>
      <c r="B112" s="37" t="s">
        <v>156</v>
      </c>
      <c r="C112" s="36"/>
      <c r="D112" s="36"/>
      <c r="E112" s="35"/>
      <c r="F112" s="46">
        <v>2520</v>
      </c>
      <c r="G112" s="45"/>
      <c r="H112" s="45"/>
      <c r="I112" s="45"/>
      <c r="J112" s="44"/>
    </row>
    <row r="113" spans="1:10" ht="36" customHeight="1" x14ac:dyDescent="0.2">
      <c r="A113" s="10"/>
      <c r="B113" s="37" t="s">
        <v>155</v>
      </c>
      <c r="C113" s="36"/>
      <c r="D113" s="36"/>
      <c r="E113" s="35"/>
      <c r="F113" s="46">
        <v>2520</v>
      </c>
      <c r="G113" s="45"/>
      <c r="H113" s="45"/>
      <c r="I113" s="45"/>
      <c r="J113" s="44"/>
    </row>
    <row r="114" spans="1:10" ht="36" customHeight="1" x14ac:dyDescent="0.2">
      <c r="A114" s="10"/>
      <c r="B114" s="37" t="s">
        <v>154</v>
      </c>
      <c r="C114" s="36"/>
      <c r="D114" s="36"/>
      <c r="E114" s="35"/>
      <c r="F114" s="46">
        <v>5040</v>
      </c>
      <c r="G114" s="45"/>
      <c r="H114" s="45"/>
      <c r="I114" s="45"/>
      <c r="J114" s="44"/>
    </row>
    <row r="115" spans="1:10" ht="36" customHeight="1" x14ac:dyDescent="0.2">
      <c r="A115" s="10"/>
      <c r="B115" s="37" t="s">
        <v>153</v>
      </c>
      <c r="C115" s="36"/>
      <c r="D115" s="36"/>
      <c r="E115" s="35"/>
      <c r="F115" s="46">
        <v>7560</v>
      </c>
      <c r="G115" s="45"/>
      <c r="H115" s="45"/>
      <c r="I115" s="45"/>
      <c r="J115" s="44"/>
    </row>
    <row r="116" spans="1:10" ht="36" customHeight="1" thickBot="1" x14ac:dyDescent="0.25">
      <c r="A116" s="10"/>
      <c r="B116" s="37" t="s">
        <v>152</v>
      </c>
      <c r="C116" s="36"/>
      <c r="D116" s="36"/>
      <c r="E116" s="35"/>
      <c r="F116" s="46">
        <v>50940</v>
      </c>
      <c r="G116" s="45"/>
      <c r="H116" s="45"/>
      <c r="I116" s="45"/>
      <c r="J116" s="44"/>
    </row>
    <row r="117" spans="1:10" ht="54" customHeight="1" thickBot="1" x14ac:dyDescent="0.25">
      <c r="A117" s="10"/>
      <c r="B117" s="179" t="s">
        <v>266</v>
      </c>
      <c r="C117" s="178"/>
      <c r="D117" s="178"/>
      <c r="E117" s="177"/>
      <c r="F117" s="176" t="str">
        <f>"Цена от "&amp;MIN(F119,F122:F139)&amp;" до "&amp;MAX(F119,F122:F139)</f>
        <v>Цена от 3240 до 787140</v>
      </c>
      <c r="G117" s="175"/>
      <c r="H117" s="175"/>
      <c r="I117" s="175"/>
      <c r="J117" s="174"/>
    </row>
    <row r="118" spans="1:10" ht="24" customHeight="1" thickBot="1" x14ac:dyDescent="0.25">
      <c r="A118" s="10"/>
      <c r="B118" s="25"/>
      <c r="C118" s="24"/>
      <c r="D118" s="24"/>
      <c r="E118" s="23"/>
      <c r="F118" s="22"/>
      <c r="G118" s="21"/>
      <c r="H118" s="21"/>
      <c r="I118" s="21"/>
      <c r="J118" s="20"/>
    </row>
    <row r="119" spans="1:10" ht="36" customHeight="1" x14ac:dyDescent="0.2">
      <c r="A119" s="10"/>
      <c r="B119" s="37" t="s">
        <v>150</v>
      </c>
      <c r="C119" s="36"/>
      <c r="D119" s="36"/>
      <c r="E119" s="35"/>
      <c r="F119" s="46">
        <v>77400</v>
      </c>
      <c r="G119" s="45"/>
      <c r="H119" s="45"/>
      <c r="I119" s="45"/>
      <c r="J119" s="44"/>
    </row>
    <row r="120" spans="1:10" ht="36" customHeight="1" thickBot="1" x14ac:dyDescent="0.25">
      <c r="A120" s="10"/>
      <c r="B120" s="37" t="s">
        <v>149</v>
      </c>
      <c r="C120" s="36"/>
      <c r="D120" s="36"/>
      <c r="E120" s="35"/>
      <c r="F120" s="46">
        <v>7740</v>
      </c>
      <c r="G120" s="45"/>
      <c r="H120" s="45"/>
      <c r="I120" s="45"/>
      <c r="J120" s="44"/>
    </row>
    <row r="121" spans="1:10" ht="24" customHeight="1" thickBot="1" x14ac:dyDescent="0.25">
      <c r="A121" s="10"/>
      <c r="B121" s="25"/>
      <c r="C121" s="24"/>
      <c r="D121" s="24"/>
      <c r="E121" s="23"/>
      <c r="F121" s="22"/>
      <c r="G121" s="21"/>
      <c r="H121" s="21"/>
      <c r="I121" s="21"/>
      <c r="J121" s="20"/>
    </row>
    <row r="122" spans="1:10" ht="36" customHeight="1" x14ac:dyDescent="0.2">
      <c r="A122" s="10" t="s">
        <v>133</v>
      </c>
      <c r="B122" s="37" t="s">
        <v>148</v>
      </c>
      <c r="C122" s="36"/>
      <c r="D122" s="36"/>
      <c r="E122" s="35"/>
      <c r="F122" s="46">
        <v>106740</v>
      </c>
      <c r="G122" s="45"/>
      <c r="H122" s="45"/>
      <c r="I122" s="45"/>
      <c r="J122" s="44"/>
    </row>
    <row r="123" spans="1:10" ht="36" customHeight="1" x14ac:dyDescent="0.2">
      <c r="A123" s="10" t="s">
        <v>133</v>
      </c>
      <c r="B123" s="65" t="s">
        <v>147</v>
      </c>
      <c r="C123" s="64"/>
      <c r="D123" s="64"/>
      <c r="E123" s="63"/>
      <c r="F123" s="46">
        <v>50940</v>
      </c>
      <c r="G123" s="45"/>
      <c r="H123" s="45"/>
      <c r="I123" s="45"/>
      <c r="J123" s="44"/>
    </row>
    <row r="124" spans="1:10" ht="36" customHeight="1" x14ac:dyDescent="0.2">
      <c r="A124" s="10" t="s">
        <v>133</v>
      </c>
      <c r="B124" s="37" t="s">
        <v>298</v>
      </c>
      <c r="C124" s="36"/>
      <c r="D124" s="36"/>
      <c r="E124" s="35"/>
      <c r="F124" s="46">
        <v>58140</v>
      </c>
      <c r="G124" s="45"/>
      <c r="H124" s="45"/>
      <c r="I124" s="45"/>
      <c r="J124" s="44"/>
    </row>
    <row r="125" spans="1:10" ht="36" customHeight="1" x14ac:dyDescent="0.2">
      <c r="A125" s="10" t="s">
        <v>133</v>
      </c>
      <c r="B125" s="37" t="s">
        <v>145</v>
      </c>
      <c r="C125" s="36"/>
      <c r="D125" s="36"/>
      <c r="E125" s="35"/>
      <c r="F125" s="46">
        <v>67140</v>
      </c>
      <c r="G125" s="45"/>
      <c r="H125" s="45"/>
      <c r="I125" s="45"/>
      <c r="J125" s="44"/>
    </row>
    <row r="126" spans="1:10" ht="36" customHeight="1" x14ac:dyDescent="0.2">
      <c r="A126" s="10" t="s">
        <v>133</v>
      </c>
      <c r="B126" s="37" t="s">
        <v>144</v>
      </c>
      <c r="C126" s="36"/>
      <c r="D126" s="36"/>
      <c r="E126" s="35"/>
      <c r="F126" s="46">
        <v>43740</v>
      </c>
      <c r="G126" s="45"/>
      <c r="H126" s="45"/>
      <c r="I126" s="45"/>
      <c r="J126" s="44"/>
    </row>
    <row r="127" spans="1:10" ht="36" customHeight="1" x14ac:dyDescent="0.2">
      <c r="A127" s="10"/>
      <c r="B127" s="37" t="s">
        <v>320</v>
      </c>
      <c r="C127" s="36"/>
      <c r="D127" s="36"/>
      <c r="E127" s="35"/>
      <c r="F127" s="46">
        <v>787140</v>
      </c>
      <c r="G127" s="45"/>
      <c r="H127" s="45"/>
      <c r="I127" s="45"/>
      <c r="J127" s="44"/>
    </row>
    <row r="128" spans="1:10" ht="36" customHeight="1" x14ac:dyDescent="0.2">
      <c r="A128" s="10" t="s">
        <v>133</v>
      </c>
      <c r="B128" s="37" t="s">
        <v>143</v>
      </c>
      <c r="C128" s="36"/>
      <c r="D128" s="36"/>
      <c r="E128" s="35"/>
      <c r="F128" s="46">
        <v>148140</v>
      </c>
      <c r="G128" s="45"/>
      <c r="H128" s="45"/>
      <c r="I128" s="45"/>
      <c r="J128" s="44"/>
    </row>
    <row r="129" spans="1:10" ht="36" customHeight="1" x14ac:dyDescent="0.2">
      <c r="A129" s="10" t="s">
        <v>133</v>
      </c>
      <c r="B129" s="37" t="s">
        <v>142</v>
      </c>
      <c r="C129" s="36"/>
      <c r="D129" s="36"/>
      <c r="E129" s="35"/>
      <c r="F129" s="46">
        <v>81540</v>
      </c>
      <c r="G129" s="45"/>
      <c r="H129" s="45"/>
      <c r="I129" s="45"/>
      <c r="J129" s="44"/>
    </row>
    <row r="130" spans="1:10" ht="36" customHeight="1" x14ac:dyDescent="0.2">
      <c r="A130" s="10" t="s">
        <v>133</v>
      </c>
      <c r="B130" s="37" t="s">
        <v>141</v>
      </c>
      <c r="C130" s="36"/>
      <c r="D130" s="36"/>
      <c r="E130" s="35"/>
      <c r="F130" s="46">
        <v>97848</v>
      </c>
      <c r="G130" s="45"/>
      <c r="H130" s="45"/>
      <c r="I130" s="45"/>
      <c r="J130" s="44"/>
    </row>
    <row r="131" spans="1:10" ht="36" customHeight="1" x14ac:dyDescent="0.2">
      <c r="A131" s="10" t="s">
        <v>133</v>
      </c>
      <c r="B131" s="37" t="s">
        <v>140</v>
      </c>
      <c r="C131" s="36"/>
      <c r="D131" s="36"/>
      <c r="E131" s="35"/>
      <c r="F131" s="46">
        <v>95940</v>
      </c>
      <c r="G131" s="45"/>
      <c r="H131" s="45"/>
      <c r="I131" s="45"/>
      <c r="J131" s="44"/>
    </row>
    <row r="132" spans="1:10" ht="36" customHeight="1" x14ac:dyDescent="0.2">
      <c r="A132" s="10" t="s">
        <v>133</v>
      </c>
      <c r="B132" s="37" t="s">
        <v>139</v>
      </c>
      <c r="C132" s="36"/>
      <c r="D132" s="36"/>
      <c r="E132" s="35"/>
      <c r="F132" s="46">
        <v>88740</v>
      </c>
      <c r="G132" s="45"/>
      <c r="H132" s="45"/>
      <c r="I132" s="45"/>
      <c r="J132" s="44"/>
    </row>
    <row r="133" spans="1:10" ht="36" customHeight="1" x14ac:dyDescent="0.2">
      <c r="A133" s="10" t="s">
        <v>133</v>
      </c>
      <c r="B133" s="37" t="s">
        <v>138</v>
      </c>
      <c r="C133" s="36"/>
      <c r="D133" s="36"/>
      <c r="E133" s="35"/>
      <c r="F133" s="46">
        <v>178740</v>
      </c>
      <c r="G133" s="45"/>
      <c r="H133" s="45"/>
      <c r="I133" s="45"/>
      <c r="J133" s="44"/>
    </row>
    <row r="134" spans="1:10" ht="36" customHeight="1" x14ac:dyDescent="0.2">
      <c r="A134" s="10"/>
      <c r="B134" s="37" t="s">
        <v>274</v>
      </c>
      <c r="C134" s="36"/>
      <c r="D134" s="36"/>
      <c r="E134" s="35"/>
      <c r="F134" s="46">
        <v>108000</v>
      </c>
      <c r="G134" s="45"/>
      <c r="H134" s="45"/>
      <c r="I134" s="45"/>
      <c r="J134" s="44"/>
    </row>
    <row r="135" spans="1:10" ht="36" customHeight="1" x14ac:dyDescent="0.2">
      <c r="A135" s="10" t="s">
        <v>133</v>
      </c>
      <c r="B135" s="31" t="s">
        <v>137</v>
      </c>
      <c r="C135" s="30"/>
      <c r="D135" s="30"/>
      <c r="E135" s="29"/>
      <c r="F135" s="46">
        <v>3240</v>
      </c>
      <c r="G135" s="45"/>
      <c r="H135" s="45"/>
      <c r="I135" s="45"/>
      <c r="J135" s="44"/>
    </row>
    <row r="136" spans="1:10" ht="36" customHeight="1" x14ac:dyDescent="0.2">
      <c r="B136" s="37" t="s">
        <v>136</v>
      </c>
      <c r="C136" s="36"/>
      <c r="D136" s="36"/>
      <c r="E136" s="35"/>
      <c r="F136" s="46">
        <v>61740</v>
      </c>
      <c r="G136" s="45"/>
      <c r="H136" s="45"/>
      <c r="I136" s="45"/>
      <c r="J136" s="44"/>
    </row>
    <row r="137" spans="1:10" ht="36" customHeight="1" x14ac:dyDescent="0.2">
      <c r="B137" s="37" t="s">
        <v>135</v>
      </c>
      <c r="C137" s="36"/>
      <c r="D137" s="36"/>
      <c r="E137" s="35"/>
      <c r="F137" s="46">
        <v>49140</v>
      </c>
      <c r="G137" s="45"/>
      <c r="H137" s="45"/>
      <c r="I137" s="45"/>
      <c r="J137" s="44"/>
    </row>
    <row r="138" spans="1:10" ht="36" customHeight="1" x14ac:dyDescent="0.2">
      <c r="A138" s="10" t="s">
        <v>133</v>
      </c>
      <c r="B138" s="65" t="s">
        <v>134</v>
      </c>
      <c r="C138" s="64"/>
      <c r="D138" s="64"/>
      <c r="E138" s="63"/>
      <c r="F138" s="46">
        <v>297540</v>
      </c>
      <c r="G138" s="45"/>
      <c r="H138" s="45"/>
      <c r="I138" s="45"/>
      <c r="J138" s="44"/>
    </row>
    <row r="139" spans="1:10" ht="36" customHeight="1" x14ac:dyDescent="0.2">
      <c r="A139" s="10" t="s">
        <v>133</v>
      </c>
      <c r="B139" s="37" t="s">
        <v>132</v>
      </c>
      <c r="C139" s="36"/>
      <c r="D139" s="36"/>
      <c r="E139" s="35"/>
      <c r="F139" s="46">
        <v>76140</v>
      </c>
      <c r="G139" s="45"/>
      <c r="H139" s="45"/>
      <c r="I139" s="45"/>
      <c r="J139" s="44"/>
    </row>
    <row r="140" spans="1:10" ht="36" customHeight="1" x14ac:dyDescent="0.2">
      <c r="A140" s="10" t="s">
        <v>103</v>
      </c>
      <c r="B140" s="37" t="s">
        <v>131</v>
      </c>
      <c r="C140" s="36"/>
      <c r="D140" s="36"/>
      <c r="E140" s="35"/>
      <c r="F140" s="46">
        <v>149760</v>
      </c>
      <c r="G140" s="45"/>
      <c r="H140" s="45"/>
      <c r="I140" s="45"/>
      <c r="J140" s="44"/>
    </row>
    <row r="141" spans="1:10" ht="36" customHeight="1" x14ac:dyDescent="0.2">
      <c r="A141" s="10" t="s">
        <v>103</v>
      </c>
      <c r="B141" s="37" t="s">
        <v>130</v>
      </c>
      <c r="C141" s="36"/>
      <c r="D141" s="36"/>
      <c r="E141" s="35"/>
      <c r="F141" s="46">
        <v>72000</v>
      </c>
      <c r="G141" s="45"/>
      <c r="H141" s="45"/>
      <c r="I141" s="45"/>
      <c r="J141" s="44"/>
    </row>
    <row r="142" spans="1:10" ht="36" customHeight="1" x14ac:dyDescent="0.2">
      <c r="A142" s="10" t="s">
        <v>103</v>
      </c>
      <c r="B142" s="37" t="s">
        <v>319</v>
      </c>
      <c r="C142" s="36"/>
      <c r="D142" s="36"/>
      <c r="E142" s="35"/>
      <c r="F142" s="46">
        <v>82080</v>
      </c>
      <c r="G142" s="45"/>
      <c r="H142" s="45"/>
      <c r="I142" s="45"/>
      <c r="J142" s="44"/>
    </row>
    <row r="143" spans="1:10" ht="36" customHeight="1" x14ac:dyDescent="0.2">
      <c r="A143" s="10" t="s">
        <v>103</v>
      </c>
      <c r="B143" s="37" t="s">
        <v>128</v>
      </c>
      <c r="C143" s="36"/>
      <c r="D143" s="36"/>
      <c r="E143" s="35"/>
      <c r="F143" s="46">
        <v>94320</v>
      </c>
      <c r="G143" s="45"/>
      <c r="H143" s="45"/>
      <c r="I143" s="45"/>
      <c r="J143" s="44"/>
    </row>
    <row r="144" spans="1:10" ht="36" customHeight="1" x14ac:dyDescent="0.2">
      <c r="A144" s="10" t="s">
        <v>103</v>
      </c>
      <c r="B144" s="37" t="s">
        <v>127</v>
      </c>
      <c r="C144" s="36"/>
      <c r="D144" s="36"/>
      <c r="E144" s="35"/>
      <c r="F144" s="46">
        <v>61920</v>
      </c>
      <c r="G144" s="45"/>
      <c r="H144" s="45"/>
      <c r="I144" s="45"/>
      <c r="J144" s="44"/>
    </row>
    <row r="145" spans="1:10" ht="36" customHeight="1" x14ac:dyDescent="0.2">
      <c r="A145" s="10" t="s">
        <v>103</v>
      </c>
      <c r="B145" s="37" t="s">
        <v>126</v>
      </c>
      <c r="C145" s="36"/>
      <c r="D145" s="36"/>
      <c r="E145" s="35"/>
      <c r="F145" s="46">
        <v>208080</v>
      </c>
      <c r="G145" s="45"/>
      <c r="H145" s="45"/>
      <c r="I145" s="45"/>
      <c r="J145" s="44"/>
    </row>
    <row r="146" spans="1:10" ht="36" customHeight="1" x14ac:dyDescent="0.2">
      <c r="A146" s="10" t="s">
        <v>103</v>
      </c>
      <c r="B146" s="37" t="s">
        <v>125</v>
      </c>
      <c r="C146" s="36"/>
      <c r="D146" s="36"/>
      <c r="E146" s="35"/>
      <c r="F146" s="46">
        <v>114480</v>
      </c>
      <c r="G146" s="45"/>
      <c r="H146" s="45"/>
      <c r="I146" s="45"/>
      <c r="J146" s="44"/>
    </row>
    <row r="147" spans="1:10" ht="36" customHeight="1" x14ac:dyDescent="0.2">
      <c r="A147" s="10" t="s">
        <v>103</v>
      </c>
      <c r="B147" s="58" t="s">
        <v>124</v>
      </c>
      <c r="C147" s="57"/>
      <c r="D147" s="57"/>
      <c r="E147" s="56"/>
      <c r="F147" s="46">
        <v>137376</v>
      </c>
      <c r="G147" s="45"/>
      <c r="H147" s="45"/>
      <c r="I147" s="45"/>
      <c r="J147" s="44"/>
    </row>
    <row r="148" spans="1:10" ht="36" customHeight="1" x14ac:dyDescent="0.2">
      <c r="A148" s="10" t="s">
        <v>103</v>
      </c>
      <c r="B148" s="37" t="s">
        <v>123</v>
      </c>
      <c r="C148" s="36"/>
      <c r="D148" s="36"/>
      <c r="E148" s="35"/>
      <c r="F148" s="46">
        <v>134640</v>
      </c>
      <c r="G148" s="45"/>
      <c r="H148" s="45"/>
      <c r="I148" s="45"/>
      <c r="J148" s="44"/>
    </row>
    <row r="149" spans="1:10" ht="36" customHeight="1" x14ac:dyDescent="0.2">
      <c r="A149" s="10" t="s">
        <v>103</v>
      </c>
      <c r="B149" s="37" t="s">
        <v>122</v>
      </c>
      <c r="C149" s="36"/>
      <c r="D149" s="36"/>
      <c r="E149" s="35"/>
      <c r="F149" s="46">
        <v>124560</v>
      </c>
      <c r="G149" s="45"/>
      <c r="H149" s="45"/>
      <c r="I149" s="45"/>
      <c r="J149" s="44"/>
    </row>
    <row r="150" spans="1:10" ht="36" customHeight="1" x14ac:dyDescent="0.2">
      <c r="A150" s="10" t="s">
        <v>103</v>
      </c>
      <c r="B150" s="37" t="s">
        <v>121</v>
      </c>
      <c r="C150" s="36"/>
      <c r="D150" s="36"/>
      <c r="E150" s="35"/>
      <c r="F150" s="46">
        <v>250560</v>
      </c>
      <c r="G150" s="45"/>
      <c r="H150" s="45"/>
      <c r="I150" s="45"/>
      <c r="J150" s="44"/>
    </row>
    <row r="151" spans="1:10" ht="36" customHeight="1" x14ac:dyDescent="0.2">
      <c r="A151" s="10" t="s">
        <v>103</v>
      </c>
      <c r="B151" s="31" t="s">
        <v>120</v>
      </c>
      <c r="C151" s="30"/>
      <c r="D151" s="30"/>
      <c r="E151" s="29"/>
      <c r="F151" s="46">
        <v>5040</v>
      </c>
      <c r="G151" s="45"/>
      <c r="H151" s="45"/>
      <c r="I151" s="45"/>
      <c r="J151" s="44"/>
    </row>
    <row r="152" spans="1:10" ht="36" customHeight="1" x14ac:dyDescent="0.2">
      <c r="A152" s="10" t="s">
        <v>103</v>
      </c>
      <c r="B152" s="37" t="s">
        <v>119</v>
      </c>
      <c r="C152" s="36"/>
      <c r="D152" s="36"/>
      <c r="E152" s="35"/>
      <c r="F152" s="46">
        <v>416880</v>
      </c>
      <c r="G152" s="45"/>
      <c r="H152" s="45"/>
      <c r="I152" s="45"/>
      <c r="J152" s="44"/>
    </row>
    <row r="153" spans="1:10" ht="36" customHeight="1" thickBot="1" x14ac:dyDescent="0.25">
      <c r="A153" s="10" t="s">
        <v>103</v>
      </c>
      <c r="B153" s="37" t="s">
        <v>118</v>
      </c>
      <c r="C153" s="36"/>
      <c r="D153" s="36"/>
      <c r="E153" s="35"/>
      <c r="F153" s="46">
        <v>107280</v>
      </c>
      <c r="G153" s="45"/>
      <c r="H153" s="45"/>
      <c r="I153" s="45"/>
      <c r="J153" s="44"/>
    </row>
    <row r="154" spans="1:10" ht="54" customHeight="1" thickBot="1" x14ac:dyDescent="0.25">
      <c r="A154" s="10"/>
      <c r="B154" s="129" t="s">
        <v>117</v>
      </c>
      <c r="C154" s="128"/>
      <c r="D154" s="128"/>
      <c r="E154" s="127"/>
      <c r="F154" s="126"/>
      <c r="G154" s="125"/>
      <c r="H154" s="125"/>
      <c r="I154" s="125"/>
      <c r="J154" s="124"/>
    </row>
    <row r="155" spans="1:10" ht="36" customHeight="1" x14ac:dyDescent="0.2">
      <c r="A155" s="10"/>
      <c r="B155" s="37" t="s">
        <v>116</v>
      </c>
      <c r="C155" s="36"/>
      <c r="D155" s="36"/>
      <c r="E155" s="35"/>
      <c r="F155" s="46">
        <v>45540</v>
      </c>
      <c r="G155" s="45"/>
      <c r="H155" s="45"/>
      <c r="I155" s="45"/>
      <c r="J155" s="44"/>
    </row>
    <row r="156" spans="1:10" ht="36" customHeight="1" x14ac:dyDescent="0.2">
      <c r="A156" s="10"/>
      <c r="B156" s="37" t="s">
        <v>115</v>
      </c>
      <c r="C156" s="36"/>
      <c r="D156" s="36"/>
      <c r="E156" s="35"/>
      <c r="F156" s="46">
        <v>92340</v>
      </c>
      <c r="G156" s="45"/>
      <c r="H156" s="45"/>
      <c r="I156" s="45"/>
      <c r="J156" s="44"/>
    </row>
    <row r="157" spans="1:10" ht="36" customHeight="1" x14ac:dyDescent="0.2">
      <c r="A157" s="10"/>
      <c r="B157" s="37" t="s">
        <v>114</v>
      </c>
      <c r="C157" s="36"/>
      <c r="D157" s="36"/>
      <c r="E157" s="35"/>
      <c r="F157" s="46">
        <v>110340</v>
      </c>
      <c r="G157" s="45"/>
      <c r="H157" s="45"/>
      <c r="I157" s="45"/>
      <c r="J157" s="44"/>
    </row>
    <row r="158" spans="1:10" ht="36" customHeight="1" x14ac:dyDescent="0.2">
      <c r="A158" s="10"/>
      <c r="B158" s="37" t="s">
        <v>113</v>
      </c>
      <c r="C158" s="36"/>
      <c r="D158" s="36"/>
      <c r="E158" s="35"/>
      <c r="F158" s="46">
        <v>1080</v>
      </c>
      <c r="G158" s="45"/>
      <c r="H158" s="45"/>
      <c r="I158" s="45"/>
      <c r="J158" s="44"/>
    </row>
    <row r="159" spans="1:10" ht="36" customHeight="1" x14ac:dyDescent="0.2">
      <c r="A159" s="10"/>
      <c r="B159" s="37" t="s">
        <v>112</v>
      </c>
      <c r="C159" s="36"/>
      <c r="D159" s="36"/>
      <c r="E159" s="35"/>
      <c r="F159" s="46">
        <v>63540</v>
      </c>
      <c r="G159" s="45"/>
      <c r="H159" s="45"/>
      <c r="I159" s="45"/>
      <c r="J159" s="44"/>
    </row>
    <row r="160" spans="1:10" ht="36" customHeight="1" x14ac:dyDescent="0.2">
      <c r="A160" s="10"/>
      <c r="B160" s="37" t="s">
        <v>111</v>
      </c>
      <c r="C160" s="36"/>
      <c r="D160" s="36"/>
      <c r="E160" s="35"/>
      <c r="F160" s="46">
        <v>131940</v>
      </c>
      <c r="G160" s="45"/>
      <c r="H160" s="45"/>
      <c r="I160" s="45"/>
      <c r="J160" s="44"/>
    </row>
    <row r="161" spans="1:10" ht="36" customHeight="1" x14ac:dyDescent="0.2">
      <c r="A161" s="10"/>
      <c r="B161" s="37" t="s">
        <v>110</v>
      </c>
      <c r="C161" s="36"/>
      <c r="D161" s="36"/>
      <c r="E161" s="35"/>
      <c r="F161" s="46">
        <v>158940</v>
      </c>
      <c r="G161" s="45"/>
      <c r="H161" s="45"/>
      <c r="I161" s="45"/>
      <c r="J161" s="44"/>
    </row>
    <row r="162" spans="1:10" ht="36" customHeight="1" thickBot="1" x14ac:dyDescent="0.25">
      <c r="A162" s="10"/>
      <c r="B162" s="37" t="s">
        <v>109</v>
      </c>
      <c r="C162" s="36"/>
      <c r="D162" s="36"/>
      <c r="E162" s="35"/>
      <c r="F162" s="46">
        <v>1800</v>
      </c>
      <c r="G162" s="45"/>
      <c r="H162" s="45"/>
      <c r="I162" s="45"/>
      <c r="J162" s="44"/>
    </row>
    <row r="163" spans="1:10" ht="24" customHeight="1" thickBot="1" x14ac:dyDescent="0.25">
      <c r="A163" s="10"/>
      <c r="B163" s="25"/>
      <c r="C163" s="24"/>
      <c r="D163" s="24"/>
      <c r="E163" s="23"/>
      <c r="F163" s="22"/>
      <c r="G163" s="21"/>
      <c r="H163" s="21"/>
      <c r="I163" s="21"/>
      <c r="J163" s="20"/>
    </row>
    <row r="164" spans="1:10" ht="36" customHeight="1" thickBot="1" x14ac:dyDescent="0.25">
      <c r="B164" s="40" t="s">
        <v>108</v>
      </c>
      <c r="C164" s="39"/>
      <c r="D164" s="39"/>
      <c r="E164" s="39"/>
      <c r="F164" s="39"/>
      <c r="G164" s="39"/>
      <c r="H164" s="39"/>
      <c r="I164" s="39"/>
      <c r="J164" s="38"/>
    </row>
    <row r="165" spans="1:10" ht="36" customHeight="1" thickBot="1" x14ac:dyDescent="0.25">
      <c r="A165" s="10"/>
      <c r="B165" s="313" t="s">
        <v>107</v>
      </c>
      <c r="C165" s="312"/>
      <c r="D165" s="312"/>
      <c r="E165" s="311"/>
      <c r="F165" s="310">
        <v>31140</v>
      </c>
      <c r="G165" s="309"/>
      <c r="H165" s="309"/>
      <c r="I165" s="309"/>
      <c r="J165" s="308"/>
    </row>
    <row r="166" spans="1:10" ht="24" customHeight="1" thickBot="1" x14ac:dyDescent="0.25">
      <c r="A166" s="10"/>
      <c r="B166" s="25"/>
      <c r="C166" s="24"/>
      <c r="D166" s="24"/>
      <c r="E166" s="23"/>
      <c r="F166" s="22"/>
      <c r="G166" s="21"/>
      <c r="H166" s="21"/>
      <c r="I166" s="21"/>
      <c r="J166" s="20"/>
    </row>
    <row r="167" spans="1:10" ht="39" customHeight="1" thickBot="1" x14ac:dyDescent="0.25">
      <c r="A167" s="10"/>
      <c r="B167" s="31" t="s">
        <v>106</v>
      </c>
      <c r="C167" s="30"/>
      <c r="D167" s="30"/>
      <c r="E167" s="29"/>
      <c r="F167" s="310"/>
      <c r="G167" s="309"/>
      <c r="H167" s="309"/>
      <c r="I167" s="309"/>
      <c r="J167" s="308"/>
    </row>
    <row r="168" spans="1:10" ht="24" customHeight="1" thickBot="1" x14ac:dyDescent="0.25">
      <c r="A168" s="10"/>
      <c r="B168" s="25"/>
      <c r="C168" s="93"/>
      <c r="D168" s="93"/>
      <c r="E168" s="92"/>
      <c r="F168" s="206"/>
      <c r="G168" s="205"/>
      <c r="H168" s="205"/>
      <c r="I168" s="205"/>
      <c r="J168" s="204"/>
    </row>
    <row r="169" spans="1:10" ht="18" customHeight="1" x14ac:dyDescent="0.2">
      <c r="A169" s="10"/>
      <c r="B169" s="19"/>
      <c r="C169" s="18"/>
      <c r="D169" s="18"/>
      <c r="E169" s="18"/>
      <c r="F169" s="17"/>
      <c r="G169" s="17"/>
      <c r="H169" s="17"/>
      <c r="I169" s="17"/>
      <c r="J169" s="17"/>
    </row>
    <row r="170" spans="1:10" ht="67.5" customHeight="1" x14ac:dyDescent="0.2">
      <c r="A170" s="10"/>
      <c r="B170" s="16" t="s">
        <v>312</v>
      </c>
      <c r="C170" s="16"/>
      <c r="D170" s="16"/>
      <c r="E170" s="16"/>
      <c r="F170" s="16"/>
      <c r="G170" s="16"/>
      <c r="H170" s="16"/>
      <c r="I170" s="16"/>
      <c r="J170" s="16"/>
    </row>
    <row r="171" spans="1:10" ht="27" customHeight="1" x14ac:dyDescent="0.2">
      <c r="A171" s="10" t="s">
        <v>103</v>
      </c>
      <c r="B171" s="14" t="s">
        <v>102</v>
      </c>
      <c r="C171" s="14"/>
      <c r="D171" s="14"/>
      <c r="E171" s="14"/>
      <c r="F171" s="14"/>
      <c r="G171" s="14"/>
      <c r="H171" s="14"/>
      <c r="I171" s="14"/>
      <c r="J171" s="14"/>
    </row>
    <row r="172" spans="1:10" ht="27" customHeight="1" x14ac:dyDescent="0.2">
      <c r="A172" s="10"/>
      <c r="B172" s="14" t="s">
        <v>101</v>
      </c>
      <c r="C172" s="14"/>
      <c r="D172" s="14"/>
      <c r="E172" s="14"/>
      <c r="F172" s="14"/>
      <c r="G172" s="14"/>
      <c r="H172" s="14"/>
      <c r="I172" s="14"/>
      <c r="J172" s="14"/>
    </row>
    <row r="173" spans="1:10" s="120" customFormat="1" ht="20.100000000000001" customHeight="1" x14ac:dyDescent="0.2">
      <c r="B173" s="315"/>
      <c r="F173" s="314"/>
      <c r="G173" s="314"/>
      <c r="H173" s="314"/>
      <c r="I173" s="314"/>
      <c r="J173" s="314"/>
    </row>
    <row r="174" spans="1:10" s="260" customFormat="1" ht="36" customHeight="1" thickBot="1" x14ac:dyDescent="0.25">
      <c r="B174" s="261" t="s">
        <v>310</v>
      </c>
      <c r="C174" s="261"/>
      <c r="D174" s="261"/>
      <c r="E174" s="261"/>
      <c r="F174" s="261"/>
      <c r="G174" s="261"/>
      <c r="H174" s="261"/>
      <c r="I174" s="261"/>
    </row>
    <row r="175" spans="1:10" s="11" customFormat="1" ht="36" customHeight="1" thickBot="1" x14ac:dyDescent="0.25">
      <c r="B175" s="259" t="s">
        <v>309</v>
      </c>
      <c r="C175" s="258"/>
      <c r="D175" s="258"/>
      <c r="E175" s="258"/>
      <c r="F175" s="258"/>
      <c r="G175" s="258"/>
      <c r="H175" s="258"/>
      <c r="I175" s="257"/>
    </row>
    <row r="176" spans="1:10" ht="54" customHeight="1" thickBot="1" x14ac:dyDescent="0.25">
      <c r="B176" s="256" t="s">
        <v>308</v>
      </c>
      <c r="C176" s="255"/>
      <c r="D176" s="254" t="s">
        <v>307</v>
      </c>
      <c r="E176" s="253"/>
      <c r="F176" s="252"/>
      <c r="G176" s="251" t="s">
        <v>306</v>
      </c>
      <c r="H176" s="251"/>
      <c r="I176" s="250"/>
      <c r="J176" s="7"/>
    </row>
    <row r="177" spans="1:10" ht="36" customHeight="1" x14ac:dyDescent="0.2">
      <c r="B177" s="249" t="s">
        <v>305</v>
      </c>
      <c r="C177" s="248"/>
      <c r="D177" s="247" t="s">
        <v>304</v>
      </c>
      <c r="E177" s="246"/>
      <c r="F177" s="246"/>
      <c r="G177" s="245">
        <v>2190</v>
      </c>
      <c r="H177" s="244"/>
      <c r="I177" s="243"/>
      <c r="J177" s="7"/>
    </row>
    <row r="178" spans="1:10" ht="36" customHeight="1" x14ac:dyDescent="0.2">
      <c r="B178" s="242" t="s">
        <v>303</v>
      </c>
      <c r="C178" s="241"/>
      <c r="D178" s="240"/>
      <c r="E178" s="239"/>
      <c r="F178" s="239"/>
      <c r="G178" s="238">
        <v>1590</v>
      </c>
      <c r="H178" s="237"/>
      <c r="I178" s="236"/>
      <c r="J178" s="7"/>
    </row>
    <row r="179" spans="1:10" ht="36" customHeight="1" x14ac:dyDescent="0.2">
      <c r="B179" s="242" t="s">
        <v>302</v>
      </c>
      <c r="C179" s="241"/>
      <c r="D179" s="240"/>
      <c r="E179" s="239"/>
      <c r="F179" s="239"/>
      <c r="G179" s="238">
        <v>1440</v>
      </c>
      <c r="H179" s="237"/>
      <c r="I179" s="236"/>
      <c r="J179" s="7"/>
    </row>
    <row r="180" spans="1:10" ht="54" customHeight="1" thickBot="1" x14ac:dyDescent="0.25">
      <c r="B180" s="235" t="s">
        <v>301</v>
      </c>
      <c r="C180" s="234"/>
      <c r="D180" s="233"/>
      <c r="E180" s="232"/>
      <c r="F180" s="232"/>
      <c r="G180" s="231">
        <v>1290</v>
      </c>
      <c r="H180" s="230"/>
      <c r="I180" s="229"/>
      <c r="J180" s="7"/>
    </row>
    <row r="181" spans="1:10" ht="40.5" customHeight="1" x14ac:dyDescent="0.2">
      <c r="A181" s="10"/>
      <c r="B181" s="12" t="s">
        <v>100</v>
      </c>
      <c r="C181" s="12"/>
      <c r="D181" s="12"/>
      <c r="E181" s="12"/>
      <c r="F181" s="12"/>
      <c r="G181" s="12"/>
      <c r="H181" s="12"/>
      <c r="I181" s="12"/>
      <c r="J181" s="12"/>
    </row>
    <row r="182" spans="1:10" ht="18" customHeight="1" x14ac:dyDescent="0.2">
      <c r="A182" s="10"/>
    </row>
  </sheetData>
  <sheetProtection selectLockedCells="1" selectUnlockedCells="1"/>
  <mergeCells count="344">
    <mergeCell ref="F97:J97"/>
    <mergeCell ref="F119:J119"/>
    <mergeCell ref="F120:J120"/>
    <mergeCell ref="F110:J110"/>
    <mergeCell ref="F100:J100"/>
    <mergeCell ref="B101:E101"/>
    <mergeCell ref="F101:J101"/>
    <mergeCell ref="B102:E102"/>
    <mergeCell ref="F102:J102"/>
    <mergeCell ref="B103:E103"/>
    <mergeCell ref="F103:J103"/>
    <mergeCell ref="B121:E121"/>
    <mergeCell ref="F121:J121"/>
    <mergeCell ref="B95:E95"/>
    <mergeCell ref="F95:J95"/>
    <mergeCell ref="B96:E96"/>
    <mergeCell ref="F96:J96"/>
    <mergeCell ref="B97:E97"/>
    <mergeCell ref="B119:E119"/>
    <mergeCell ref="B120:E120"/>
    <mergeCell ref="B109:E109"/>
    <mergeCell ref="B108:E108"/>
    <mergeCell ref="F108:J108"/>
    <mergeCell ref="B114:E114"/>
    <mergeCell ref="F114:J114"/>
    <mergeCell ref="B110:E110"/>
    <mergeCell ref="B99:E99"/>
    <mergeCell ref="F99:J99"/>
    <mergeCell ref="F109:J109"/>
    <mergeCell ref="F130:J130"/>
    <mergeCell ref="B106:E106"/>
    <mergeCell ref="F106:J106"/>
    <mergeCell ref="F115:J115"/>
    <mergeCell ref="B116:E116"/>
    <mergeCell ref="F116:J116"/>
    <mergeCell ref="B113:E113"/>
    <mergeCell ref="F113:J113"/>
    <mergeCell ref="B107:E107"/>
    <mergeCell ref="F107:J107"/>
    <mergeCell ref="F134:J134"/>
    <mergeCell ref="B98:E98"/>
    <mergeCell ref="F98:J98"/>
    <mergeCell ref="B141:E141"/>
    <mergeCell ref="F141:J141"/>
    <mergeCell ref="B111:E111"/>
    <mergeCell ref="B115:E115"/>
    <mergeCell ref="B105:E105"/>
    <mergeCell ref="F105:J105"/>
    <mergeCell ref="F132:J132"/>
    <mergeCell ref="B118:E118"/>
    <mergeCell ref="F118:J118"/>
    <mergeCell ref="B138:E138"/>
    <mergeCell ref="F133:J133"/>
    <mergeCell ref="B139:E139"/>
    <mergeCell ref="F139:J139"/>
    <mergeCell ref="F138:J138"/>
    <mergeCell ref="B137:E137"/>
    <mergeCell ref="B125:E125"/>
    <mergeCell ref="F125:J125"/>
    <mergeCell ref="B166:E166"/>
    <mergeCell ref="F166:J166"/>
    <mergeCell ref="B159:E159"/>
    <mergeCell ref="B160:E160"/>
    <mergeCell ref="B161:E161"/>
    <mergeCell ref="F151:J151"/>
    <mergeCell ref="F163:J163"/>
    <mergeCell ref="B164:J164"/>
    <mergeCell ref="B165:E165"/>
    <mergeCell ref="F165:J165"/>
    <mergeCell ref="F162:J162"/>
    <mergeCell ref="B155:E155"/>
    <mergeCell ref="F157:J157"/>
    <mergeCell ref="F158:J158"/>
    <mergeCell ref="B170:J170"/>
    <mergeCell ref="B147:E147"/>
    <mergeCell ref="F147:J147"/>
    <mergeCell ref="B154:E154"/>
    <mergeCell ref="F154:J154"/>
    <mergeCell ref="B148:E148"/>
    <mergeCell ref="F148:J148"/>
    <mergeCell ref="B149:E149"/>
    <mergeCell ref="F149:J149"/>
    <mergeCell ref="B163:E163"/>
    <mergeCell ref="B151:E151"/>
    <mergeCell ref="F159:J159"/>
    <mergeCell ref="F160:J160"/>
    <mergeCell ref="F161:J161"/>
    <mergeCell ref="B156:E156"/>
    <mergeCell ref="B157:E157"/>
    <mergeCell ref="B158:E158"/>
    <mergeCell ref="F155:J155"/>
    <mergeCell ref="F156:J156"/>
    <mergeCell ref="B124:E124"/>
    <mergeCell ref="F124:J124"/>
    <mergeCell ref="F122:J122"/>
    <mergeCell ref="B126:E126"/>
    <mergeCell ref="F126:J126"/>
    <mergeCell ref="B142:E142"/>
    <mergeCell ref="F142:J142"/>
    <mergeCell ref="B123:E123"/>
    <mergeCell ref="F123:J123"/>
    <mergeCell ref="B134:E134"/>
    <mergeCell ref="F137:J137"/>
    <mergeCell ref="B152:E152"/>
    <mergeCell ref="F152:J152"/>
    <mergeCell ref="B136:E136"/>
    <mergeCell ref="F150:J150"/>
    <mergeCell ref="B140:E140"/>
    <mergeCell ref="F146:J146"/>
    <mergeCell ref="F145:J145"/>
    <mergeCell ref="F136:J136"/>
    <mergeCell ref="B150:E150"/>
    <mergeCell ref="B144:E144"/>
    <mergeCell ref="F144:J144"/>
    <mergeCell ref="F111:J111"/>
    <mergeCell ref="B112:E112"/>
    <mergeCell ref="F112:J112"/>
    <mergeCell ref="B146:E146"/>
    <mergeCell ref="F117:J117"/>
    <mergeCell ref="B122:E122"/>
    <mergeCell ref="F140:J140"/>
    <mergeCell ref="B145:E145"/>
    <mergeCell ref="B127:E127"/>
    <mergeCell ref="B129:E129"/>
    <mergeCell ref="F129:J129"/>
    <mergeCell ref="B130:E130"/>
    <mergeCell ref="B133:E133"/>
    <mergeCell ref="F135:J135"/>
    <mergeCell ref="B135:E135"/>
    <mergeCell ref="F128:J128"/>
    <mergeCell ref="B131:E131"/>
    <mergeCell ref="B128:E128"/>
    <mergeCell ref="B153:E153"/>
    <mergeCell ref="F131:J131"/>
    <mergeCell ref="B132:E132"/>
    <mergeCell ref="B104:E104"/>
    <mergeCell ref="F104:J104"/>
    <mergeCell ref="F153:J153"/>
    <mergeCell ref="B143:E143"/>
    <mergeCell ref="F143:J143"/>
    <mergeCell ref="B117:E117"/>
    <mergeCell ref="F127:J127"/>
    <mergeCell ref="F88:J88"/>
    <mergeCell ref="B91:E91"/>
    <mergeCell ref="F91:J91"/>
    <mergeCell ref="B92:E92"/>
    <mergeCell ref="F92:J92"/>
    <mergeCell ref="B93:E93"/>
    <mergeCell ref="F93:J93"/>
    <mergeCell ref="F89:J89"/>
    <mergeCell ref="B90:E90"/>
    <mergeCell ref="F90:J90"/>
    <mergeCell ref="B94:E94"/>
    <mergeCell ref="F94:J94"/>
    <mergeCell ref="B86:E86"/>
    <mergeCell ref="F86:J86"/>
    <mergeCell ref="B87:E87"/>
    <mergeCell ref="F87:J87"/>
    <mergeCell ref="B88:E88"/>
    <mergeCell ref="F72:J72"/>
    <mergeCell ref="F73:J73"/>
    <mergeCell ref="B100:E100"/>
    <mergeCell ref="B83:E83"/>
    <mergeCell ref="F83:J83"/>
    <mergeCell ref="B84:E84"/>
    <mergeCell ref="F84:J84"/>
    <mergeCell ref="B85:E85"/>
    <mergeCell ref="F85:J85"/>
    <mergeCell ref="B89:E89"/>
    <mergeCell ref="B76:E76"/>
    <mergeCell ref="B77:E77"/>
    <mergeCell ref="B78:E78"/>
    <mergeCell ref="B79:E79"/>
    <mergeCell ref="B80:E80"/>
    <mergeCell ref="B81:E81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82:E82"/>
    <mergeCell ref="F82:J82"/>
    <mergeCell ref="B72:E72"/>
    <mergeCell ref="B73:E73"/>
    <mergeCell ref="B74:E74"/>
    <mergeCell ref="B75:E75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53:E53"/>
    <mergeCell ref="F53:J53"/>
    <mergeCell ref="B54:E54"/>
    <mergeCell ref="F54:J54"/>
    <mergeCell ref="B39:E39"/>
    <mergeCell ref="F39:J39"/>
    <mergeCell ref="B40:E40"/>
    <mergeCell ref="F40:J40"/>
    <mergeCell ref="B41:E41"/>
    <mergeCell ref="F41:J41"/>
    <mergeCell ref="B23:E23"/>
    <mergeCell ref="F23:J23"/>
    <mergeCell ref="B24:E24"/>
    <mergeCell ref="B12:E12"/>
    <mergeCell ref="B52:E52"/>
    <mergeCell ref="F52:J52"/>
    <mergeCell ref="F48:J48"/>
    <mergeCell ref="F49:J49"/>
    <mergeCell ref="F50:J50"/>
    <mergeCell ref="F51:J51"/>
    <mergeCell ref="B19:E19"/>
    <mergeCell ref="F19:J19"/>
    <mergeCell ref="B17:E17"/>
    <mergeCell ref="F17:J17"/>
    <mergeCell ref="B26:E26"/>
    <mergeCell ref="F26:J26"/>
    <mergeCell ref="B21:E21"/>
    <mergeCell ref="F21:J21"/>
    <mergeCell ref="B22:E22"/>
    <mergeCell ref="F22:J22"/>
    <mergeCell ref="B7:E7"/>
    <mergeCell ref="F7:J7"/>
    <mergeCell ref="B3:E3"/>
    <mergeCell ref="B8:E8"/>
    <mergeCell ref="B14:E14"/>
    <mergeCell ref="F14:J14"/>
    <mergeCell ref="B1:J1"/>
    <mergeCell ref="F2:J2"/>
    <mergeCell ref="B4:J4"/>
    <mergeCell ref="B5:E5"/>
    <mergeCell ref="F5:J5"/>
    <mergeCell ref="B6:E6"/>
    <mergeCell ref="B32:E32"/>
    <mergeCell ref="F32:J32"/>
    <mergeCell ref="B27:E27"/>
    <mergeCell ref="F27:J27"/>
    <mergeCell ref="B28:E28"/>
    <mergeCell ref="F28:J28"/>
    <mergeCell ref="B29:E29"/>
    <mergeCell ref="F29:J29"/>
    <mergeCell ref="B167:E167"/>
    <mergeCell ref="F167:J167"/>
    <mergeCell ref="B15:E15"/>
    <mergeCell ref="F15:J15"/>
    <mergeCell ref="B18:E18"/>
    <mergeCell ref="F24:J24"/>
    <mergeCell ref="B25:E25"/>
    <mergeCell ref="F25:J25"/>
    <mergeCell ref="B20:E20"/>
    <mergeCell ref="F20:J20"/>
    <mergeCell ref="G178:I178"/>
    <mergeCell ref="B179:C179"/>
    <mergeCell ref="G179:I179"/>
    <mergeCell ref="B180:C180"/>
    <mergeCell ref="G180:I180"/>
    <mergeCell ref="B171:J171"/>
    <mergeCell ref="B172:J172"/>
    <mergeCell ref="B181:J181"/>
    <mergeCell ref="B174:I174"/>
    <mergeCell ref="B175:I175"/>
    <mergeCell ref="B176:C176"/>
    <mergeCell ref="D176:F176"/>
    <mergeCell ref="G176:I176"/>
    <mergeCell ref="B177:C177"/>
    <mergeCell ref="D177:F180"/>
    <mergeCell ref="G177:I177"/>
    <mergeCell ref="B178:C178"/>
    <mergeCell ref="B38:E38"/>
    <mergeCell ref="F38:J38"/>
    <mergeCell ref="B33:E33"/>
    <mergeCell ref="F33:J33"/>
    <mergeCell ref="B34:E34"/>
    <mergeCell ref="F34:J34"/>
    <mergeCell ref="B35:E35"/>
    <mergeCell ref="F35:J35"/>
    <mergeCell ref="B13:E13"/>
    <mergeCell ref="F13:J13"/>
    <mergeCell ref="B36:E36"/>
    <mergeCell ref="F36:J36"/>
    <mergeCell ref="B37:E37"/>
    <mergeCell ref="F37:J37"/>
    <mergeCell ref="B30:E30"/>
    <mergeCell ref="F30:J30"/>
    <mergeCell ref="B31:E31"/>
    <mergeCell ref="F31:J31"/>
    <mergeCell ref="B168:E168"/>
    <mergeCell ref="F168:J168"/>
    <mergeCell ref="B9:E9"/>
    <mergeCell ref="B10:E10"/>
    <mergeCell ref="B162:E162"/>
    <mergeCell ref="B11:E11"/>
    <mergeCell ref="F12:J12"/>
    <mergeCell ref="F18:J18"/>
    <mergeCell ref="B16:E16"/>
    <mergeCell ref="F16:J16"/>
    <mergeCell ref="B50:E50"/>
    <mergeCell ref="B51:E51"/>
    <mergeCell ref="F42:J42"/>
    <mergeCell ref="F43:J43"/>
    <mergeCell ref="F44:J44"/>
    <mergeCell ref="F45:J45"/>
    <mergeCell ref="F46:J46"/>
    <mergeCell ref="F47:J47"/>
    <mergeCell ref="F80:J80"/>
    <mergeCell ref="F81:J81"/>
    <mergeCell ref="B42:E42"/>
    <mergeCell ref="B43:E43"/>
    <mergeCell ref="B44:E44"/>
    <mergeCell ref="B45:E45"/>
    <mergeCell ref="B46:E46"/>
    <mergeCell ref="B47:E47"/>
    <mergeCell ref="B48:E48"/>
    <mergeCell ref="B49:E49"/>
    <mergeCell ref="F74:J74"/>
    <mergeCell ref="F75:J75"/>
    <mergeCell ref="F76:J76"/>
    <mergeCell ref="F77:J77"/>
    <mergeCell ref="F78:J78"/>
    <mergeCell ref="F79:J79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7" style="10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92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37152</v>
      </c>
      <c r="G8" s="98">
        <f>H8*1.1</f>
        <v>34056</v>
      </c>
      <c r="H8" s="98">
        <v>30960</v>
      </c>
      <c r="I8" s="98">
        <f>H8*0.75</f>
        <v>23220</v>
      </c>
      <c r="J8" s="98">
        <f>H8*0.5</f>
        <v>15480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52704</v>
      </c>
      <c r="G9" s="96">
        <f>H9*1.1</f>
        <v>48312.000000000007</v>
      </c>
      <c r="H9" s="96">
        <v>43920</v>
      </c>
      <c r="I9" s="96">
        <f>H9*0.75</f>
        <v>32940</v>
      </c>
      <c r="J9" s="96">
        <f>H9*0.5</f>
        <v>21960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50112</v>
      </c>
      <c r="G10" s="96">
        <f>H10*1.1</f>
        <v>45936.000000000007</v>
      </c>
      <c r="H10" s="96">
        <v>41760</v>
      </c>
      <c r="I10" s="96">
        <f>H10*0.75</f>
        <v>31320</v>
      </c>
      <c r="J10" s="96">
        <f>H10*0.5</f>
        <v>20880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70848</v>
      </c>
      <c r="G11" s="94">
        <f>H11*1.1</f>
        <v>64944.000000000007</v>
      </c>
      <c r="H11" s="94">
        <v>59040</v>
      </c>
      <c r="I11" s="94">
        <f>H11*0.75</f>
        <v>44280</v>
      </c>
      <c r="J11" s="94">
        <f>H11*0.5</f>
        <v>29520</v>
      </c>
    </row>
    <row r="12" spans="1:10" ht="24" customHeight="1" thickBot="1" x14ac:dyDescent="0.25"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8640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12240</v>
      </c>
      <c r="G14" s="122"/>
      <c r="H14" s="122"/>
      <c r="I14" s="122"/>
      <c r="J14" s="121"/>
    </row>
    <row r="15" spans="1:10" ht="24" customHeight="1" thickBot="1" x14ac:dyDescent="0.25">
      <c r="B15" s="25"/>
      <c r="C15" s="24"/>
      <c r="D15" s="24"/>
      <c r="E15" s="23"/>
      <c r="F15" s="22"/>
      <c r="G15" s="21"/>
      <c r="H15" s="21"/>
      <c r="I15" s="21"/>
      <c r="J15" s="2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900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1296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1080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1512</v>
      </c>
      <c r="G19" s="122"/>
      <c r="H19" s="122"/>
      <c r="I19" s="122"/>
      <c r="J19" s="121"/>
    </row>
    <row r="20" spans="1:10" ht="24" customHeight="1" thickBot="1" x14ac:dyDescent="0.25">
      <c r="B20" s="166"/>
      <c r="C20" s="165"/>
      <c r="D20" s="165"/>
      <c r="E20" s="164"/>
      <c r="F20" s="163"/>
      <c r="G20" s="162"/>
      <c r="H20" s="162"/>
      <c r="I20" s="162"/>
      <c r="J20" s="161"/>
    </row>
    <row r="21" spans="1:10" ht="36" customHeight="1" thickBot="1" x14ac:dyDescent="0.25">
      <c r="B21" s="203" t="s">
        <v>227</v>
      </c>
      <c r="C21" s="202"/>
      <c r="D21" s="202"/>
      <c r="E21" s="201"/>
      <c r="F21" s="200" t="str">
        <f>"Цена от "&amp;MIN($F$22:F61)&amp;" до "&amp;MAX($F$22:F61)</f>
        <v>Цена от 5760 до 230400</v>
      </c>
      <c r="G21" s="199"/>
      <c r="H21" s="199"/>
      <c r="I21" s="199"/>
      <c r="J21" s="198"/>
    </row>
    <row r="22" spans="1:10" ht="36" customHeight="1" outlineLevel="1" x14ac:dyDescent="0.2">
      <c r="B22" s="101" t="s">
        <v>226</v>
      </c>
      <c r="C22" s="100"/>
      <c r="D22" s="100"/>
      <c r="E22" s="29"/>
      <c r="F22" s="28">
        <v>5760</v>
      </c>
      <c r="G22" s="27"/>
      <c r="H22" s="27"/>
      <c r="I22" s="27"/>
      <c r="J22" s="26"/>
    </row>
    <row r="23" spans="1:10" ht="36" customHeight="1" outlineLevel="1" x14ac:dyDescent="0.2">
      <c r="B23" s="65" t="s">
        <v>225</v>
      </c>
      <c r="C23" s="79"/>
      <c r="D23" s="79"/>
      <c r="E23" s="35"/>
      <c r="F23" s="46">
        <v>11520</v>
      </c>
      <c r="G23" s="45"/>
      <c r="H23" s="45"/>
      <c r="I23" s="45"/>
      <c r="J23" s="44"/>
    </row>
    <row r="24" spans="1:10" ht="36" customHeight="1" outlineLevel="1" x14ac:dyDescent="0.2">
      <c r="B24" s="65" t="s">
        <v>224</v>
      </c>
      <c r="C24" s="79"/>
      <c r="D24" s="79"/>
      <c r="E24" s="35"/>
      <c r="F24" s="46">
        <v>17280</v>
      </c>
      <c r="G24" s="45"/>
      <c r="H24" s="45"/>
      <c r="I24" s="45"/>
      <c r="J24" s="44"/>
    </row>
    <row r="25" spans="1:10" ht="36" customHeight="1" outlineLevel="1" x14ac:dyDescent="0.2">
      <c r="B25" s="65" t="s">
        <v>223</v>
      </c>
      <c r="C25" s="79"/>
      <c r="D25" s="79"/>
      <c r="E25" s="35"/>
      <c r="F25" s="46">
        <v>23040</v>
      </c>
      <c r="G25" s="45"/>
      <c r="H25" s="45"/>
      <c r="I25" s="45"/>
      <c r="J25" s="44"/>
    </row>
    <row r="26" spans="1:10" ht="36" customHeight="1" outlineLevel="1" x14ac:dyDescent="0.2">
      <c r="B26" s="65" t="s">
        <v>222</v>
      </c>
      <c r="C26" s="79"/>
      <c r="D26" s="79"/>
      <c r="E26" s="35"/>
      <c r="F26" s="46">
        <v>28800</v>
      </c>
      <c r="G26" s="45"/>
      <c r="H26" s="45"/>
      <c r="I26" s="45"/>
      <c r="J26" s="44"/>
    </row>
    <row r="27" spans="1:10" ht="36" customHeight="1" outlineLevel="1" x14ac:dyDescent="0.2">
      <c r="B27" s="65" t="s">
        <v>221</v>
      </c>
      <c r="C27" s="79"/>
      <c r="D27" s="79"/>
      <c r="E27" s="35"/>
      <c r="F27" s="46">
        <v>34560</v>
      </c>
      <c r="G27" s="45"/>
      <c r="H27" s="45"/>
      <c r="I27" s="45"/>
      <c r="J27" s="44"/>
    </row>
    <row r="28" spans="1:10" ht="36" customHeight="1" outlineLevel="1" x14ac:dyDescent="0.2">
      <c r="B28" s="65" t="s">
        <v>220</v>
      </c>
      <c r="C28" s="79"/>
      <c r="D28" s="79"/>
      <c r="E28" s="35"/>
      <c r="F28" s="46">
        <v>40320</v>
      </c>
      <c r="G28" s="45"/>
      <c r="H28" s="45"/>
      <c r="I28" s="45"/>
      <c r="J28" s="44"/>
    </row>
    <row r="29" spans="1:10" ht="36" customHeight="1" outlineLevel="1" x14ac:dyDescent="0.2">
      <c r="B29" s="65" t="s">
        <v>219</v>
      </c>
      <c r="C29" s="79"/>
      <c r="D29" s="79"/>
      <c r="E29" s="35"/>
      <c r="F29" s="46">
        <v>46080</v>
      </c>
      <c r="G29" s="45"/>
      <c r="H29" s="45"/>
      <c r="I29" s="45"/>
      <c r="J29" s="44"/>
    </row>
    <row r="30" spans="1:10" ht="36" customHeight="1" outlineLevel="1" x14ac:dyDescent="0.2">
      <c r="B30" s="65" t="s">
        <v>218</v>
      </c>
      <c r="C30" s="79"/>
      <c r="D30" s="79"/>
      <c r="E30" s="35"/>
      <c r="F30" s="46">
        <v>51840</v>
      </c>
      <c r="G30" s="45"/>
      <c r="H30" s="45"/>
      <c r="I30" s="45"/>
      <c r="J30" s="44"/>
    </row>
    <row r="31" spans="1:10" ht="36" customHeight="1" outlineLevel="1" x14ac:dyDescent="0.2">
      <c r="B31" s="65" t="s">
        <v>217</v>
      </c>
      <c r="C31" s="79"/>
      <c r="D31" s="79"/>
      <c r="E31" s="35"/>
      <c r="F31" s="46">
        <v>57600</v>
      </c>
      <c r="G31" s="45"/>
      <c r="H31" s="45"/>
      <c r="I31" s="45"/>
      <c r="J31" s="44"/>
    </row>
    <row r="32" spans="1:10" ht="36" customHeight="1" outlineLevel="1" x14ac:dyDescent="0.2">
      <c r="B32" s="65" t="s">
        <v>216</v>
      </c>
      <c r="C32" s="79"/>
      <c r="D32" s="79"/>
      <c r="E32" s="35"/>
      <c r="F32" s="46">
        <v>63360</v>
      </c>
      <c r="G32" s="45"/>
      <c r="H32" s="45"/>
      <c r="I32" s="45"/>
      <c r="J32" s="44"/>
    </row>
    <row r="33" spans="2:10" ht="36" customHeight="1" outlineLevel="1" x14ac:dyDescent="0.2">
      <c r="B33" s="65" t="s">
        <v>215</v>
      </c>
      <c r="C33" s="79"/>
      <c r="D33" s="79"/>
      <c r="E33" s="35"/>
      <c r="F33" s="46">
        <v>69120</v>
      </c>
      <c r="G33" s="45"/>
      <c r="H33" s="45"/>
      <c r="I33" s="45"/>
      <c r="J33" s="44"/>
    </row>
    <row r="34" spans="2:10" ht="36" customHeight="1" outlineLevel="1" x14ac:dyDescent="0.2">
      <c r="B34" s="65" t="s">
        <v>214</v>
      </c>
      <c r="C34" s="79"/>
      <c r="D34" s="79"/>
      <c r="E34" s="35"/>
      <c r="F34" s="46">
        <v>74880</v>
      </c>
      <c r="G34" s="45"/>
      <c r="H34" s="45"/>
      <c r="I34" s="45"/>
      <c r="J34" s="44"/>
    </row>
    <row r="35" spans="2:10" ht="36" customHeight="1" outlineLevel="1" x14ac:dyDescent="0.2">
      <c r="B35" s="65" t="s">
        <v>213</v>
      </c>
      <c r="C35" s="79"/>
      <c r="D35" s="79"/>
      <c r="E35" s="35"/>
      <c r="F35" s="46">
        <v>80640</v>
      </c>
      <c r="G35" s="45"/>
      <c r="H35" s="45"/>
      <c r="I35" s="45"/>
      <c r="J35" s="44"/>
    </row>
    <row r="36" spans="2:10" ht="36" customHeight="1" outlineLevel="1" x14ac:dyDescent="0.2">
      <c r="B36" s="65" t="s">
        <v>212</v>
      </c>
      <c r="C36" s="79"/>
      <c r="D36" s="79"/>
      <c r="E36" s="35"/>
      <c r="F36" s="46">
        <v>86400</v>
      </c>
      <c r="G36" s="45"/>
      <c r="H36" s="45"/>
      <c r="I36" s="45"/>
      <c r="J36" s="44"/>
    </row>
    <row r="37" spans="2:10" ht="36" customHeight="1" outlineLevel="1" x14ac:dyDescent="0.2">
      <c r="B37" s="65" t="s">
        <v>211</v>
      </c>
      <c r="C37" s="79"/>
      <c r="D37" s="79"/>
      <c r="E37" s="35"/>
      <c r="F37" s="46">
        <v>92160</v>
      </c>
      <c r="G37" s="45"/>
      <c r="H37" s="45"/>
      <c r="I37" s="45"/>
      <c r="J37" s="44"/>
    </row>
    <row r="38" spans="2:10" ht="36" customHeight="1" outlineLevel="1" x14ac:dyDescent="0.2">
      <c r="B38" s="65" t="s">
        <v>210</v>
      </c>
      <c r="C38" s="79"/>
      <c r="D38" s="79"/>
      <c r="E38" s="35"/>
      <c r="F38" s="46">
        <v>97920</v>
      </c>
      <c r="G38" s="45"/>
      <c r="H38" s="45"/>
      <c r="I38" s="45"/>
      <c r="J38" s="44"/>
    </row>
    <row r="39" spans="2:10" ht="36" customHeight="1" outlineLevel="1" x14ac:dyDescent="0.2">
      <c r="B39" s="65" t="s">
        <v>209</v>
      </c>
      <c r="C39" s="79"/>
      <c r="D39" s="79"/>
      <c r="E39" s="35"/>
      <c r="F39" s="46">
        <v>103680</v>
      </c>
      <c r="G39" s="45"/>
      <c r="H39" s="45"/>
      <c r="I39" s="45"/>
      <c r="J39" s="44"/>
    </row>
    <row r="40" spans="2:10" ht="36" customHeight="1" outlineLevel="1" x14ac:dyDescent="0.2">
      <c r="B40" s="65" t="s">
        <v>208</v>
      </c>
      <c r="C40" s="79"/>
      <c r="D40" s="79"/>
      <c r="E40" s="35"/>
      <c r="F40" s="46">
        <v>109440</v>
      </c>
      <c r="G40" s="45"/>
      <c r="H40" s="45"/>
      <c r="I40" s="45"/>
      <c r="J40" s="44"/>
    </row>
    <row r="41" spans="2:10" ht="36" customHeight="1" outlineLevel="1" x14ac:dyDescent="0.2">
      <c r="B41" s="65" t="s">
        <v>207</v>
      </c>
      <c r="C41" s="79"/>
      <c r="D41" s="79"/>
      <c r="E41" s="35"/>
      <c r="F41" s="46">
        <v>115200</v>
      </c>
      <c r="G41" s="45"/>
      <c r="H41" s="45"/>
      <c r="I41" s="45"/>
      <c r="J41" s="44"/>
    </row>
    <row r="42" spans="2:10" ht="36" customHeight="1" outlineLevel="1" x14ac:dyDescent="0.2">
      <c r="B42" s="65" t="s">
        <v>206</v>
      </c>
      <c r="C42" s="79"/>
      <c r="D42" s="79"/>
      <c r="E42" s="35"/>
      <c r="F42" s="46">
        <v>11520</v>
      </c>
      <c r="G42" s="45"/>
      <c r="H42" s="45"/>
      <c r="I42" s="45"/>
      <c r="J42" s="44"/>
    </row>
    <row r="43" spans="2:10" ht="36" customHeight="1" outlineLevel="1" x14ac:dyDescent="0.2">
      <c r="B43" s="65" t="s">
        <v>205</v>
      </c>
      <c r="C43" s="79"/>
      <c r="D43" s="79"/>
      <c r="E43" s="35"/>
      <c r="F43" s="46">
        <v>23040</v>
      </c>
      <c r="G43" s="45"/>
      <c r="H43" s="45"/>
      <c r="I43" s="45"/>
      <c r="J43" s="44"/>
    </row>
    <row r="44" spans="2:10" ht="36" customHeight="1" outlineLevel="1" x14ac:dyDescent="0.2">
      <c r="B44" s="65" t="s">
        <v>204</v>
      </c>
      <c r="C44" s="79"/>
      <c r="D44" s="79"/>
      <c r="E44" s="35"/>
      <c r="F44" s="46">
        <v>34560</v>
      </c>
      <c r="G44" s="45"/>
      <c r="H44" s="45"/>
      <c r="I44" s="45"/>
      <c r="J44" s="44"/>
    </row>
    <row r="45" spans="2:10" ht="36" customHeight="1" outlineLevel="1" x14ac:dyDescent="0.2">
      <c r="B45" s="65" t="s">
        <v>203</v>
      </c>
      <c r="C45" s="79"/>
      <c r="D45" s="79"/>
      <c r="E45" s="35"/>
      <c r="F45" s="46">
        <v>46080</v>
      </c>
      <c r="G45" s="45"/>
      <c r="H45" s="45"/>
      <c r="I45" s="45"/>
      <c r="J45" s="44"/>
    </row>
    <row r="46" spans="2:10" ht="36" customHeight="1" outlineLevel="1" x14ac:dyDescent="0.2">
      <c r="B46" s="65" t="s">
        <v>202</v>
      </c>
      <c r="C46" s="79"/>
      <c r="D46" s="79"/>
      <c r="E46" s="35"/>
      <c r="F46" s="46">
        <v>57600</v>
      </c>
      <c r="G46" s="45"/>
      <c r="H46" s="45"/>
      <c r="I46" s="45"/>
      <c r="J46" s="44"/>
    </row>
    <row r="47" spans="2:10" ht="36" customHeight="1" outlineLevel="1" x14ac:dyDescent="0.2">
      <c r="B47" s="65" t="s">
        <v>201</v>
      </c>
      <c r="C47" s="79"/>
      <c r="D47" s="79"/>
      <c r="E47" s="35"/>
      <c r="F47" s="46">
        <v>69120</v>
      </c>
      <c r="G47" s="45"/>
      <c r="H47" s="45"/>
      <c r="I47" s="45"/>
      <c r="J47" s="44"/>
    </row>
    <row r="48" spans="2:10" ht="36" customHeight="1" outlineLevel="1" x14ac:dyDescent="0.2">
      <c r="B48" s="65" t="s">
        <v>200</v>
      </c>
      <c r="C48" s="79"/>
      <c r="D48" s="79"/>
      <c r="E48" s="35"/>
      <c r="F48" s="46">
        <v>80640</v>
      </c>
      <c r="G48" s="45"/>
      <c r="H48" s="45"/>
      <c r="I48" s="45"/>
      <c r="J48" s="44"/>
    </row>
    <row r="49" spans="2:10" ht="36" customHeight="1" outlineLevel="1" x14ac:dyDescent="0.2">
      <c r="B49" s="65" t="s">
        <v>199</v>
      </c>
      <c r="C49" s="79"/>
      <c r="D49" s="79"/>
      <c r="E49" s="35"/>
      <c r="F49" s="46">
        <v>92160</v>
      </c>
      <c r="G49" s="45"/>
      <c r="H49" s="45"/>
      <c r="I49" s="45"/>
      <c r="J49" s="44"/>
    </row>
    <row r="50" spans="2:10" ht="36" customHeight="1" outlineLevel="1" x14ac:dyDescent="0.2">
      <c r="B50" s="65" t="s">
        <v>198</v>
      </c>
      <c r="C50" s="79"/>
      <c r="D50" s="79"/>
      <c r="E50" s="35"/>
      <c r="F50" s="46">
        <v>103680</v>
      </c>
      <c r="G50" s="45"/>
      <c r="H50" s="45"/>
      <c r="I50" s="45"/>
      <c r="J50" s="44"/>
    </row>
    <row r="51" spans="2:10" ht="36" customHeight="1" outlineLevel="1" x14ac:dyDescent="0.2">
      <c r="B51" s="65" t="s">
        <v>197</v>
      </c>
      <c r="C51" s="79"/>
      <c r="D51" s="79"/>
      <c r="E51" s="35"/>
      <c r="F51" s="46">
        <v>115200</v>
      </c>
      <c r="G51" s="45"/>
      <c r="H51" s="45"/>
      <c r="I51" s="45"/>
      <c r="J51" s="44"/>
    </row>
    <row r="52" spans="2:10" ht="36" customHeight="1" outlineLevel="1" x14ac:dyDescent="0.2">
      <c r="B52" s="65" t="s">
        <v>196</v>
      </c>
      <c r="C52" s="79"/>
      <c r="D52" s="79"/>
      <c r="E52" s="35"/>
      <c r="F52" s="46">
        <v>126720</v>
      </c>
      <c r="G52" s="45"/>
      <c r="H52" s="45"/>
      <c r="I52" s="45"/>
      <c r="J52" s="44"/>
    </row>
    <row r="53" spans="2:10" ht="36" customHeight="1" outlineLevel="1" x14ac:dyDescent="0.2">
      <c r="B53" s="65" t="s">
        <v>195</v>
      </c>
      <c r="C53" s="79"/>
      <c r="D53" s="79"/>
      <c r="E53" s="35"/>
      <c r="F53" s="46">
        <v>138240</v>
      </c>
      <c r="G53" s="45"/>
      <c r="H53" s="45"/>
      <c r="I53" s="45"/>
      <c r="J53" s="44"/>
    </row>
    <row r="54" spans="2:10" ht="36" customHeight="1" outlineLevel="1" x14ac:dyDescent="0.2">
      <c r="B54" s="65" t="s">
        <v>194</v>
      </c>
      <c r="C54" s="79"/>
      <c r="D54" s="79"/>
      <c r="E54" s="35"/>
      <c r="F54" s="46">
        <v>149760</v>
      </c>
      <c r="G54" s="45"/>
      <c r="H54" s="45"/>
      <c r="I54" s="45"/>
      <c r="J54" s="44"/>
    </row>
    <row r="55" spans="2:10" ht="36" customHeight="1" outlineLevel="1" x14ac:dyDescent="0.2">
      <c r="B55" s="65" t="s">
        <v>193</v>
      </c>
      <c r="C55" s="79"/>
      <c r="D55" s="79"/>
      <c r="E55" s="35"/>
      <c r="F55" s="46">
        <v>161280</v>
      </c>
      <c r="G55" s="45"/>
      <c r="H55" s="45"/>
      <c r="I55" s="45"/>
      <c r="J55" s="44"/>
    </row>
    <row r="56" spans="2:10" ht="36" customHeight="1" outlineLevel="1" x14ac:dyDescent="0.2">
      <c r="B56" s="65" t="s">
        <v>192</v>
      </c>
      <c r="C56" s="79"/>
      <c r="D56" s="79"/>
      <c r="E56" s="35"/>
      <c r="F56" s="46">
        <v>172800</v>
      </c>
      <c r="G56" s="45"/>
      <c r="H56" s="45"/>
      <c r="I56" s="45"/>
      <c r="J56" s="44"/>
    </row>
    <row r="57" spans="2:10" ht="36" customHeight="1" outlineLevel="1" x14ac:dyDescent="0.2">
      <c r="B57" s="65" t="s">
        <v>191</v>
      </c>
      <c r="C57" s="79"/>
      <c r="D57" s="79"/>
      <c r="E57" s="35"/>
      <c r="F57" s="46">
        <v>184320</v>
      </c>
      <c r="G57" s="45"/>
      <c r="H57" s="45"/>
      <c r="I57" s="45"/>
      <c r="J57" s="44"/>
    </row>
    <row r="58" spans="2:10" ht="36" customHeight="1" outlineLevel="1" x14ac:dyDescent="0.2">
      <c r="B58" s="65" t="s">
        <v>190</v>
      </c>
      <c r="C58" s="79"/>
      <c r="D58" s="79"/>
      <c r="E58" s="35"/>
      <c r="F58" s="46">
        <v>195840</v>
      </c>
      <c r="G58" s="45"/>
      <c r="H58" s="45"/>
      <c r="I58" s="45"/>
      <c r="J58" s="44"/>
    </row>
    <row r="59" spans="2:10" ht="36" customHeight="1" outlineLevel="1" x14ac:dyDescent="0.2">
      <c r="B59" s="65" t="s">
        <v>189</v>
      </c>
      <c r="C59" s="79"/>
      <c r="D59" s="79"/>
      <c r="E59" s="35"/>
      <c r="F59" s="46">
        <v>207360</v>
      </c>
      <c r="G59" s="45"/>
      <c r="H59" s="45"/>
      <c r="I59" s="45"/>
      <c r="J59" s="44"/>
    </row>
    <row r="60" spans="2:10" ht="36" customHeight="1" outlineLevel="1" x14ac:dyDescent="0.2">
      <c r="B60" s="65" t="s">
        <v>188</v>
      </c>
      <c r="C60" s="79"/>
      <c r="D60" s="79"/>
      <c r="E60" s="35"/>
      <c r="F60" s="46">
        <v>218880</v>
      </c>
      <c r="G60" s="45"/>
      <c r="H60" s="45"/>
      <c r="I60" s="45"/>
      <c r="J60" s="44"/>
    </row>
    <row r="61" spans="2:10" ht="36" customHeight="1" outlineLevel="1" thickBot="1" x14ac:dyDescent="0.25">
      <c r="B61" s="65" t="s">
        <v>187</v>
      </c>
      <c r="C61" s="79"/>
      <c r="D61" s="79"/>
      <c r="E61" s="35"/>
      <c r="F61" s="46">
        <v>230400</v>
      </c>
      <c r="G61" s="45"/>
      <c r="H61" s="45"/>
      <c r="I61" s="45"/>
      <c r="J61" s="44"/>
    </row>
    <row r="62" spans="2:10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12240 до 123840</v>
      </c>
      <c r="G62" s="74"/>
      <c r="H62" s="74"/>
      <c r="I62" s="74"/>
      <c r="J62" s="73"/>
    </row>
    <row r="63" spans="2:10" ht="36" customHeight="1" outlineLevel="1" x14ac:dyDescent="0.2">
      <c r="B63" s="85" t="s">
        <v>185</v>
      </c>
      <c r="C63" s="84"/>
      <c r="D63" s="84"/>
      <c r="E63" s="83"/>
      <c r="F63" s="82">
        <v>12240</v>
      </c>
      <c r="G63" s="81"/>
      <c r="H63" s="81"/>
      <c r="I63" s="81"/>
      <c r="J63" s="80"/>
    </row>
    <row r="64" spans="2:10" ht="36" customHeight="1" outlineLevel="1" x14ac:dyDescent="0.2">
      <c r="B64" s="65" t="s">
        <v>184</v>
      </c>
      <c r="C64" s="79"/>
      <c r="D64" s="79"/>
      <c r="E64" s="35"/>
      <c r="F64" s="46">
        <v>18000</v>
      </c>
      <c r="G64" s="45"/>
      <c r="H64" s="45"/>
      <c r="I64" s="45"/>
      <c r="J64" s="44"/>
    </row>
    <row r="65" spans="2:10" ht="36" customHeight="1" outlineLevel="1" x14ac:dyDescent="0.2">
      <c r="B65" s="65" t="s">
        <v>183</v>
      </c>
      <c r="C65" s="79"/>
      <c r="D65" s="79"/>
      <c r="E65" s="35"/>
      <c r="F65" s="46">
        <v>14400</v>
      </c>
      <c r="G65" s="45"/>
      <c r="H65" s="45"/>
      <c r="I65" s="45"/>
      <c r="J65" s="44"/>
    </row>
    <row r="66" spans="2:10" ht="36" customHeight="1" outlineLevel="1" x14ac:dyDescent="0.2">
      <c r="B66" s="65" t="s">
        <v>182</v>
      </c>
      <c r="C66" s="79"/>
      <c r="D66" s="79"/>
      <c r="E66" s="35"/>
      <c r="F66" s="46">
        <v>20160</v>
      </c>
      <c r="G66" s="45"/>
      <c r="H66" s="45"/>
      <c r="I66" s="45"/>
      <c r="J66" s="44"/>
    </row>
    <row r="67" spans="2:10" ht="36" customHeight="1" outlineLevel="1" x14ac:dyDescent="0.2">
      <c r="B67" s="65" t="s">
        <v>181</v>
      </c>
      <c r="C67" s="79"/>
      <c r="D67" s="79"/>
      <c r="E67" s="35"/>
      <c r="F67" s="46">
        <v>25920</v>
      </c>
      <c r="G67" s="45"/>
      <c r="H67" s="45"/>
      <c r="I67" s="45"/>
      <c r="J67" s="44"/>
    </row>
    <row r="68" spans="2:10" ht="36" customHeight="1" outlineLevel="1" x14ac:dyDescent="0.2">
      <c r="B68" s="65" t="s">
        <v>180</v>
      </c>
      <c r="C68" s="79"/>
      <c r="D68" s="79"/>
      <c r="E68" s="35"/>
      <c r="F68" s="46">
        <v>31680</v>
      </c>
      <c r="G68" s="45"/>
      <c r="H68" s="45"/>
      <c r="I68" s="45"/>
      <c r="J68" s="44"/>
    </row>
    <row r="69" spans="2:10" ht="36" customHeight="1" outlineLevel="1" x14ac:dyDescent="0.2">
      <c r="B69" s="65" t="s">
        <v>179</v>
      </c>
      <c r="C69" s="79"/>
      <c r="D69" s="79"/>
      <c r="E69" s="35"/>
      <c r="F69" s="46">
        <v>37440</v>
      </c>
      <c r="G69" s="45"/>
      <c r="H69" s="45"/>
      <c r="I69" s="45"/>
      <c r="J69" s="44"/>
    </row>
    <row r="70" spans="2:10" ht="36" customHeight="1" outlineLevel="1" x14ac:dyDescent="0.2">
      <c r="B70" s="65" t="s">
        <v>178</v>
      </c>
      <c r="C70" s="79"/>
      <c r="D70" s="79"/>
      <c r="E70" s="35"/>
      <c r="F70" s="46">
        <v>43200</v>
      </c>
      <c r="G70" s="45"/>
      <c r="H70" s="45"/>
      <c r="I70" s="45"/>
      <c r="J70" s="44"/>
    </row>
    <row r="71" spans="2:10" ht="36" customHeight="1" outlineLevel="1" x14ac:dyDescent="0.2">
      <c r="B71" s="65" t="s">
        <v>177</v>
      </c>
      <c r="C71" s="79"/>
      <c r="D71" s="79"/>
      <c r="E71" s="35"/>
      <c r="F71" s="46">
        <v>48960</v>
      </c>
      <c r="G71" s="45"/>
      <c r="H71" s="45"/>
      <c r="I71" s="45"/>
      <c r="J71" s="44"/>
    </row>
    <row r="72" spans="2:10" ht="36" customHeight="1" outlineLevel="1" x14ac:dyDescent="0.2">
      <c r="B72" s="65" t="s">
        <v>176</v>
      </c>
      <c r="C72" s="79"/>
      <c r="D72" s="79"/>
      <c r="E72" s="35"/>
      <c r="F72" s="46">
        <v>54720</v>
      </c>
      <c r="G72" s="45"/>
      <c r="H72" s="45"/>
      <c r="I72" s="45"/>
      <c r="J72" s="44"/>
    </row>
    <row r="73" spans="2:10" ht="36" customHeight="1" outlineLevel="1" x14ac:dyDescent="0.2">
      <c r="B73" s="65" t="s">
        <v>175</v>
      </c>
      <c r="C73" s="79"/>
      <c r="D73" s="79"/>
      <c r="E73" s="35"/>
      <c r="F73" s="46">
        <v>60480</v>
      </c>
      <c r="G73" s="45"/>
      <c r="H73" s="45"/>
      <c r="I73" s="45"/>
      <c r="J73" s="44"/>
    </row>
    <row r="74" spans="2:10" ht="36" customHeight="1" outlineLevel="1" x14ac:dyDescent="0.2">
      <c r="B74" s="65" t="s">
        <v>174</v>
      </c>
      <c r="C74" s="79"/>
      <c r="D74" s="79"/>
      <c r="E74" s="35"/>
      <c r="F74" s="46">
        <v>66240</v>
      </c>
      <c r="G74" s="45"/>
      <c r="H74" s="45"/>
      <c r="I74" s="45"/>
      <c r="J74" s="44"/>
    </row>
    <row r="75" spans="2:10" ht="36" customHeight="1" outlineLevel="1" x14ac:dyDescent="0.2">
      <c r="B75" s="65" t="s">
        <v>173</v>
      </c>
      <c r="C75" s="79"/>
      <c r="D75" s="79"/>
      <c r="E75" s="35"/>
      <c r="F75" s="46">
        <v>72000</v>
      </c>
      <c r="G75" s="45"/>
      <c r="H75" s="45"/>
      <c r="I75" s="45"/>
      <c r="J75" s="44"/>
    </row>
    <row r="76" spans="2:10" ht="36" customHeight="1" outlineLevel="1" x14ac:dyDescent="0.2">
      <c r="B76" s="65" t="s">
        <v>172</v>
      </c>
      <c r="C76" s="79"/>
      <c r="D76" s="79"/>
      <c r="E76" s="35"/>
      <c r="F76" s="46">
        <v>77760</v>
      </c>
      <c r="G76" s="45"/>
      <c r="H76" s="45"/>
      <c r="I76" s="45"/>
      <c r="J76" s="44"/>
    </row>
    <row r="77" spans="2:10" ht="36" customHeight="1" outlineLevel="1" x14ac:dyDescent="0.2">
      <c r="B77" s="65" t="s">
        <v>171</v>
      </c>
      <c r="C77" s="79"/>
      <c r="D77" s="79"/>
      <c r="E77" s="35"/>
      <c r="F77" s="46">
        <v>83520</v>
      </c>
      <c r="G77" s="45"/>
      <c r="H77" s="45"/>
      <c r="I77" s="45"/>
      <c r="J77" s="44"/>
    </row>
    <row r="78" spans="2:10" ht="36" customHeight="1" outlineLevel="1" x14ac:dyDescent="0.2">
      <c r="B78" s="65" t="s">
        <v>170</v>
      </c>
      <c r="C78" s="79"/>
      <c r="D78" s="79"/>
      <c r="E78" s="35"/>
      <c r="F78" s="46">
        <v>89280</v>
      </c>
      <c r="G78" s="45"/>
      <c r="H78" s="45"/>
      <c r="I78" s="45"/>
      <c r="J78" s="44"/>
    </row>
    <row r="79" spans="2:10" ht="36" customHeight="1" outlineLevel="1" x14ac:dyDescent="0.2">
      <c r="B79" s="65" t="s">
        <v>169</v>
      </c>
      <c r="C79" s="79"/>
      <c r="D79" s="79"/>
      <c r="E79" s="35"/>
      <c r="F79" s="46">
        <v>95040</v>
      </c>
      <c r="G79" s="45"/>
      <c r="H79" s="45"/>
      <c r="I79" s="45"/>
      <c r="J79" s="44"/>
    </row>
    <row r="80" spans="2:10" ht="36" customHeight="1" outlineLevel="1" x14ac:dyDescent="0.2">
      <c r="B80" s="65" t="s">
        <v>168</v>
      </c>
      <c r="C80" s="79"/>
      <c r="D80" s="79"/>
      <c r="E80" s="35"/>
      <c r="F80" s="46">
        <v>100800</v>
      </c>
      <c r="G80" s="45"/>
      <c r="H80" s="45"/>
      <c r="I80" s="45"/>
      <c r="J80" s="44"/>
    </row>
    <row r="81" spans="2:10" ht="36" customHeight="1" outlineLevel="1" x14ac:dyDescent="0.2">
      <c r="B81" s="65" t="s">
        <v>167</v>
      </c>
      <c r="C81" s="79"/>
      <c r="D81" s="79"/>
      <c r="E81" s="35"/>
      <c r="F81" s="46">
        <v>106560</v>
      </c>
      <c r="G81" s="45"/>
      <c r="H81" s="45"/>
      <c r="I81" s="45"/>
      <c r="J81" s="44"/>
    </row>
    <row r="82" spans="2:10" ht="36" customHeight="1" outlineLevel="1" x14ac:dyDescent="0.2">
      <c r="B82" s="65" t="s">
        <v>166</v>
      </c>
      <c r="C82" s="79"/>
      <c r="D82" s="79"/>
      <c r="E82" s="35"/>
      <c r="F82" s="46">
        <v>112320</v>
      </c>
      <c r="G82" s="45"/>
      <c r="H82" s="45"/>
      <c r="I82" s="45"/>
      <c r="J82" s="44"/>
    </row>
    <row r="83" spans="2:10" ht="36" customHeight="1" outlineLevel="1" x14ac:dyDescent="0.2">
      <c r="B83" s="65" t="s">
        <v>165</v>
      </c>
      <c r="C83" s="79"/>
      <c r="D83" s="79"/>
      <c r="E83" s="35"/>
      <c r="F83" s="46">
        <v>118080</v>
      </c>
      <c r="G83" s="45"/>
      <c r="H83" s="45"/>
      <c r="I83" s="45"/>
      <c r="J83" s="44"/>
    </row>
    <row r="84" spans="2:10" ht="36" customHeight="1" outlineLevel="1" thickBot="1" x14ac:dyDescent="0.25">
      <c r="B84" s="65" t="s">
        <v>164</v>
      </c>
      <c r="C84" s="79"/>
      <c r="D84" s="79"/>
      <c r="E84" s="35"/>
      <c r="F84" s="46">
        <v>123840</v>
      </c>
      <c r="G84" s="45"/>
      <c r="H84" s="45"/>
      <c r="I84" s="45"/>
      <c r="J84" s="44"/>
    </row>
    <row r="85" spans="2:10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2520 до 43920</v>
      </c>
      <c r="G85" s="74"/>
      <c r="H85" s="74"/>
      <c r="I85" s="74"/>
      <c r="J85" s="73"/>
    </row>
    <row r="86" spans="2:10" ht="36" customHeight="1" x14ac:dyDescent="0.2">
      <c r="B86" s="37" t="s">
        <v>162</v>
      </c>
      <c r="C86" s="36"/>
      <c r="D86" s="36"/>
      <c r="E86" s="35"/>
      <c r="F86" s="46">
        <v>4680</v>
      </c>
      <c r="G86" s="45"/>
      <c r="H86" s="45"/>
      <c r="I86" s="45"/>
      <c r="J86" s="44"/>
    </row>
    <row r="87" spans="2:10" ht="36" customHeight="1" x14ac:dyDescent="0.2">
      <c r="B87" s="37" t="s">
        <v>161</v>
      </c>
      <c r="C87" s="36"/>
      <c r="D87" s="36"/>
      <c r="E87" s="35"/>
      <c r="F87" s="46">
        <v>9000</v>
      </c>
      <c r="G87" s="45"/>
      <c r="H87" s="45"/>
      <c r="I87" s="45"/>
      <c r="J87" s="44"/>
    </row>
    <row r="88" spans="2:10" ht="36" customHeight="1" x14ac:dyDescent="0.2">
      <c r="B88" s="37" t="s">
        <v>160</v>
      </c>
      <c r="C88" s="36"/>
      <c r="D88" s="36"/>
      <c r="E88" s="35"/>
      <c r="F88" s="46">
        <v>2520</v>
      </c>
      <c r="G88" s="45"/>
      <c r="H88" s="45"/>
      <c r="I88" s="45"/>
      <c r="J88" s="44"/>
    </row>
    <row r="89" spans="2:10" ht="36" customHeight="1" x14ac:dyDescent="0.2">
      <c r="B89" s="31" t="s">
        <v>159</v>
      </c>
      <c r="C89" s="30"/>
      <c r="D89" s="30"/>
      <c r="E89" s="29"/>
      <c r="F89" s="28">
        <v>43920</v>
      </c>
      <c r="G89" s="27"/>
      <c r="H89" s="27"/>
      <c r="I89" s="27"/>
      <c r="J89" s="26"/>
    </row>
    <row r="90" spans="2:10" ht="36" customHeight="1" x14ac:dyDescent="0.2">
      <c r="B90" s="37" t="s">
        <v>158</v>
      </c>
      <c r="C90" s="36"/>
      <c r="D90" s="36"/>
      <c r="E90" s="35"/>
      <c r="F90" s="59">
        <v>8640</v>
      </c>
      <c r="G90" s="45"/>
      <c r="H90" s="45"/>
      <c r="I90" s="45"/>
      <c r="J90" s="44"/>
    </row>
    <row r="91" spans="2:10" ht="36" customHeight="1" x14ac:dyDescent="0.2">
      <c r="B91" s="37" t="s">
        <v>157</v>
      </c>
      <c r="C91" s="36"/>
      <c r="D91" s="36"/>
      <c r="E91" s="35"/>
      <c r="F91" s="59">
        <v>26640</v>
      </c>
      <c r="G91" s="45"/>
      <c r="H91" s="45"/>
      <c r="I91" s="45"/>
      <c r="J91" s="44"/>
    </row>
    <row r="92" spans="2:10" ht="36" customHeight="1" x14ac:dyDescent="0.2">
      <c r="B92" s="37" t="s">
        <v>156</v>
      </c>
      <c r="C92" s="36"/>
      <c r="D92" s="36"/>
      <c r="E92" s="35"/>
      <c r="F92" s="46">
        <v>2880</v>
      </c>
      <c r="G92" s="45"/>
      <c r="H92" s="45"/>
      <c r="I92" s="45"/>
      <c r="J92" s="44"/>
    </row>
    <row r="93" spans="2:10" ht="36" customHeight="1" x14ac:dyDescent="0.2">
      <c r="B93" s="37" t="s">
        <v>155</v>
      </c>
      <c r="C93" s="36"/>
      <c r="D93" s="36"/>
      <c r="E93" s="35"/>
      <c r="F93" s="46">
        <v>2880</v>
      </c>
      <c r="G93" s="45"/>
      <c r="H93" s="45"/>
      <c r="I93" s="45"/>
      <c r="J93" s="44"/>
    </row>
    <row r="94" spans="2:10" ht="36" customHeight="1" x14ac:dyDescent="0.2">
      <c r="B94" s="37" t="s">
        <v>154</v>
      </c>
      <c r="C94" s="36"/>
      <c r="D94" s="36"/>
      <c r="E94" s="35"/>
      <c r="F94" s="46">
        <v>5760</v>
      </c>
      <c r="G94" s="45"/>
      <c r="H94" s="45"/>
      <c r="I94" s="45"/>
      <c r="J94" s="44"/>
    </row>
    <row r="95" spans="2:10" ht="36" customHeight="1" x14ac:dyDescent="0.2">
      <c r="B95" s="37" t="s">
        <v>153</v>
      </c>
      <c r="C95" s="36"/>
      <c r="D95" s="36"/>
      <c r="E95" s="35"/>
      <c r="F95" s="46">
        <v>8640</v>
      </c>
      <c r="G95" s="45"/>
      <c r="H95" s="45"/>
      <c r="I95" s="45"/>
      <c r="J95" s="44"/>
    </row>
    <row r="96" spans="2:10" ht="36" customHeight="1" thickBot="1" x14ac:dyDescent="0.25">
      <c r="B96" s="58" t="s">
        <v>152</v>
      </c>
      <c r="C96" s="57"/>
      <c r="D96" s="57"/>
      <c r="E96" s="56"/>
      <c r="F96" s="46">
        <v>28800</v>
      </c>
      <c r="G96" s="45"/>
      <c r="H96" s="45"/>
      <c r="I96" s="45"/>
      <c r="J96" s="44"/>
    </row>
    <row r="97" spans="1:10" ht="54" customHeight="1" thickBot="1" x14ac:dyDescent="0.25">
      <c r="B97" s="72" t="s">
        <v>151</v>
      </c>
      <c r="C97" s="71"/>
      <c r="D97" s="71"/>
      <c r="E97" s="70"/>
      <c r="F97" s="69" t="str">
        <f>"Цена от "&amp;MIN(F99,F102:J103,H104,F105:J117)&amp;" до "&amp;MAX(F99,F102:J103,H104,F105:J117)</f>
        <v>Цена от 3240 до 186480</v>
      </c>
      <c r="G97" s="68"/>
      <c r="H97" s="68"/>
      <c r="I97" s="68"/>
      <c r="J97" s="67"/>
    </row>
    <row r="98" spans="1:10" ht="24" outlineLevel="1" thickBot="1" x14ac:dyDescent="0.25"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outlineLevel="1" x14ac:dyDescent="0.2">
      <c r="B99" s="37" t="s">
        <v>150</v>
      </c>
      <c r="C99" s="36"/>
      <c r="D99" s="36"/>
      <c r="E99" s="35"/>
      <c r="F99" s="46">
        <v>25200</v>
      </c>
      <c r="G99" s="45"/>
      <c r="H99" s="45"/>
      <c r="I99" s="45"/>
      <c r="J99" s="44"/>
    </row>
    <row r="100" spans="1:10" ht="36" customHeight="1" outlineLevel="1" thickBot="1" x14ac:dyDescent="0.25">
      <c r="B100" s="37" t="s">
        <v>149</v>
      </c>
      <c r="C100" s="36"/>
      <c r="D100" s="36"/>
      <c r="E100" s="35"/>
      <c r="F100" s="55">
        <v>2520</v>
      </c>
      <c r="G100" s="54"/>
      <c r="H100" s="54"/>
      <c r="I100" s="54"/>
      <c r="J100" s="53"/>
    </row>
    <row r="101" spans="1:10" ht="24" outlineLevel="1" thickBot="1" x14ac:dyDescent="0.25"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outlineLevel="1" x14ac:dyDescent="0.2">
      <c r="A102" s="10" t="s">
        <v>133</v>
      </c>
      <c r="B102" s="197" t="s">
        <v>148</v>
      </c>
      <c r="C102" s="196"/>
      <c r="D102" s="196"/>
      <c r="E102" s="187"/>
      <c r="F102" s="195">
        <v>29520</v>
      </c>
      <c r="G102" s="182"/>
      <c r="H102" s="182"/>
      <c r="I102" s="182"/>
      <c r="J102" s="181"/>
    </row>
    <row r="103" spans="1:10" ht="36" customHeight="1" outlineLevel="1" x14ac:dyDescent="0.2">
      <c r="A103" s="10" t="s">
        <v>133</v>
      </c>
      <c r="B103" s="65" t="s">
        <v>147</v>
      </c>
      <c r="C103" s="64"/>
      <c r="D103" s="64"/>
      <c r="E103" s="63"/>
      <c r="F103" s="46">
        <v>93600</v>
      </c>
      <c r="G103" s="45"/>
      <c r="H103" s="45"/>
      <c r="I103" s="45"/>
      <c r="J103" s="44"/>
    </row>
    <row r="104" spans="1:10" ht="36" customHeight="1" outlineLevel="1" x14ac:dyDescent="0.2">
      <c r="A104" s="10" t="s">
        <v>133</v>
      </c>
      <c r="B104" s="37" t="s">
        <v>146</v>
      </c>
      <c r="C104" s="36"/>
      <c r="D104" s="36"/>
      <c r="E104" s="35"/>
      <c r="F104" s="62">
        <f>H104*1.2</f>
        <v>16416</v>
      </c>
      <c r="G104" s="61">
        <f>H104*1.1</f>
        <v>15048.000000000002</v>
      </c>
      <c r="H104" s="61">
        <v>13680</v>
      </c>
      <c r="I104" s="61">
        <f>H104*0.75</f>
        <v>10260</v>
      </c>
      <c r="J104" s="60">
        <f>H104*0.5</f>
        <v>6840</v>
      </c>
    </row>
    <row r="105" spans="1:10" ht="36" customHeight="1" outlineLevel="1" x14ac:dyDescent="0.2">
      <c r="A105" s="10" t="s">
        <v>133</v>
      </c>
      <c r="B105" s="37" t="s">
        <v>145</v>
      </c>
      <c r="C105" s="36"/>
      <c r="D105" s="36"/>
      <c r="E105" s="35"/>
      <c r="F105" s="59">
        <v>13680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66">
        <v>11880</v>
      </c>
      <c r="G106" s="27"/>
      <c r="H106" s="27"/>
      <c r="I106" s="27"/>
      <c r="J106" s="26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164160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59760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71712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82080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90000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186480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3240</v>
      </c>
      <c r="G113" s="45"/>
      <c r="H113" s="45"/>
      <c r="I113" s="45"/>
      <c r="J113" s="44"/>
    </row>
    <row r="114" spans="1:10" ht="36" customHeight="1" x14ac:dyDescent="0.2">
      <c r="B114" s="65" t="s">
        <v>136</v>
      </c>
      <c r="C114" s="64"/>
      <c r="D114" s="64"/>
      <c r="E114" s="63"/>
      <c r="F114" s="46">
        <v>32400</v>
      </c>
      <c r="G114" s="45"/>
      <c r="H114" s="45"/>
      <c r="I114" s="45"/>
      <c r="J114" s="44"/>
    </row>
    <row r="115" spans="1:10" ht="36" customHeight="1" x14ac:dyDescent="0.2">
      <c r="B115" s="65" t="s">
        <v>135</v>
      </c>
      <c r="C115" s="64"/>
      <c r="D115" s="64"/>
      <c r="E115" s="63"/>
      <c r="F115" s="46">
        <v>27360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159840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43920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41760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131040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62">
        <f>H120*1.2</f>
        <v>23328</v>
      </c>
      <c r="G120" s="61">
        <f>H120*1.1</f>
        <v>21384</v>
      </c>
      <c r="H120" s="61">
        <v>19440</v>
      </c>
      <c r="I120" s="61">
        <f>H120*0.75</f>
        <v>14580</v>
      </c>
      <c r="J120" s="60">
        <f>H120*0.5</f>
        <v>9720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59">
        <v>19440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59">
        <v>17280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230400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84240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101088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115200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126000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261360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273</v>
      </c>
      <c r="C129" s="36"/>
      <c r="D129" s="36"/>
      <c r="E129" s="35"/>
      <c r="F129" s="46">
        <v>5040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223920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43" t="s">
        <v>118</v>
      </c>
      <c r="C131" s="42"/>
      <c r="D131" s="42"/>
      <c r="E131" s="41"/>
      <c r="F131" s="123">
        <v>61920</v>
      </c>
      <c r="G131" s="122"/>
      <c r="H131" s="122"/>
      <c r="I131" s="122"/>
      <c r="J131" s="121"/>
    </row>
    <row r="132" spans="1:10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B133" s="194" t="s">
        <v>116</v>
      </c>
      <c r="C133" s="193"/>
      <c r="D133" s="193"/>
      <c r="E133" s="192"/>
      <c r="F133" s="138">
        <v>10080</v>
      </c>
      <c r="G133" s="137"/>
      <c r="H133" s="137"/>
      <c r="I133" s="137"/>
      <c r="J133" s="136"/>
    </row>
    <row r="134" spans="1:10" ht="36" customHeight="1" x14ac:dyDescent="0.2">
      <c r="B134" s="194" t="s">
        <v>115</v>
      </c>
      <c r="C134" s="193"/>
      <c r="D134" s="193"/>
      <c r="E134" s="192"/>
      <c r="F134" s="138">
        <v>19440</v>
      </c>
      <c r="G134" s="137"/>
      <c r="H134" s="137"/>
      <c r="I134" s="137"/>
      <c r="J134" s="136"/>
    </row>
    <row r="135" spans="1:10" ht="36" customHeight="1" x14ac:dyDescent="0.2">
      <c r="B135" s="194" t="s">
        <v>114</v>
      </c>
      <c r="C135" s="193"/>
      <c r="D135" s="193"/>
      <c r="E135" s="192"/>
      <c r="F135" s="138">
        <v>24480</v>
      </c>
      <c r="G135" s="137"/>
      <c r="H135" s="137"/>
      <c r="I135" s="137"/>
      <c r="J135" s="136"/>
    </row>
    <row r="136" spans="1:10" ht="36" customHeight="1" x14ac:dyDescent="0.2">
      <c r="B136" s="194" t="s">
        <v>113</v>
      </c>
      <c r="C136" s="193"/>
      <c r="D136" s="193"/>
      <c r="E136" s="192"/>
      <c r="F136" s="138">
        <v>720</v>
      </c>
      <c r="G136" s="137"/>
      <c r="H136" s="137"/>
      <c r="I136" s="137"/>
      <c r="J136" s="136"/>
    </row>
    <row r="137" spans="1:10" ht="36" customHeight="1" x14ac:dyDescent="0.2">
      <c r="B137" s="194" t="s">
        <v>112</v>
      </c>
      <c r="C137" s="193"/>
      <c r="D137" s="193"/>
      <c r="E137" s="192"/>
      <c r="F137" s="138">
        <v>15120</v>
      </c>
      <c r="G137" s="137"/>
      <c r="H137" s="137"/>
      <c r="I137" s="137"/>
      <c r="J137" s="136"/>
    </row>
    <row r="138" spans="1:10" ht="36" customHeight="1" x14ac:dyDescent="0.2">
      <c r="B138" s="194" t="s">
        <v>111</v>
      </c>
      <c r="C138" s="193"/>
      <c r="D138" s="193"/>
      <c r="E138" s="192"/>
      <c r="F138" s="138">
        <v>29520</v>
      </c>
      <c r="G138" s="137"/>
      <c r="H138" s="137"/>
      <c r="I138" s="137"/>
      <c r="J138" s="136"/>
    </row>
    <row r="139" spans="1:10" ht="36" customHeight="1" x14ac:dyDescent="0.2">
      <c r="B139" s="194" t="s">
        <v>110</v>
      </c>
      <c r="C139" s="193"/>
      <c r="D139" s="193"/>
      <c r="E139" s="192"/>
      <c r="F139" s="138">
        <v>36720</v>
      </c>
      <c r="G139" s="137"/>
      <c r="H139" s="137"/>
      <c r="I139" s="137"/>
      <c r="J139" s="136"/>
    </row>
    <row r="140" spans="1:10" ht="36" customHeight="1" thickBot="1" x14ac:dyDescent="0.25">
      <c r="B140" s="194" t="s">
        <v>109</v>
      </c>
      <c r="C140" s="193"/>
      <c r="D140" s="193"/>
      <c r="E140" s="192"/>
      <c r="F140" s="138">
        <v>720</v>
      </c>
      <c r="G140" s="137"/>
      <c r="H140" s="137"/>
      <c r="I140" s="137"/>
      <c r="J140" s="136"/>
    </row>
    <row r="141" spans="1:10" ht="24" thickBot="1" x14ac:dyDescent="0.25"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B143" s="37" t="s">
        <v>107</v>
      </c>
      <c r="C143" s="36"/>
      <c r="D143" s="36"/>
      <c r="E143" s="35"/>
      <c r="F143" s="34">
        <v>30096</v>
      </c>
      <c r="G143" s="33"/>
      <c r="H143" s="33"/>
      <c r="I143" s="33"/>
      <c r="J143" s="32"/>
    </row>
    <row r="144" spans="1:10" ht="24" customHeight="1" thickBot="1" x14ac:dyDescent="0.25"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customHeight="1" thickBot="1" x14ac:dyDescent="0.25"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18" customHeight="1" x14ac:dyDescent="0.2"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s="15" customFormat="1" ht="67.5" customHeight="1" x14ac:dyDescent="0.2">
      <c r="A148" s="10"/>
      <c r="B148" s="16" t="s">
        <v>105</v>
      </c>
      <c r="C148" s="16"/>
      <c r="D148" s="16"/>
      <c r="E148" s="16"/>
      <c r="F148" s="16"/>
      <c r="G148" s="16"/>
      <c r="H148" s="16"/>
      <c r="I148" s="16"/>
      <c r="J148" s="16"/>
    </row>
    <row r="149" spans="1:10" s="15" customFormat="1" ht="40.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s="13" customFormat="1" ht="27" customHeight="1" x14ac:dyDescent="0.2">
      <c r="A150" s="10" t="s">
        <v>103</v>
      </c>
      <c r="B150" s="14" t="s">
        <v>102</v>
      </c>
      <c r="C150" s="14"/>
      <c r="D150" s="14"/>
      <c r="E150" s="14"/>
      <c r="F150" s="14"/>
      <c r="G150" s="14"/>
      <c r="H150" s="14"/>
      <c r="I150" s="14"/>
      <c r="J150" s="14"/>
    </row>
    <row r="151" spans="1:10" s="13" customFormat="1" ht="27" customHeight="1" x14ac:dyDescent="0.2">
      <c r="A151" s="10"/>
      <c r="B151" s="14" t="s">
        <v>101</v>
      </c>
      <c r="C151" s="14"/>
      <c r="D151" s="14"/>
      <c r="E151" s="14"/>
      <c r="F151" s="14"/>
      <c r="G151" s="14"/>
      <c r="H151" s="14"/>
      <c r="I151" s="14"/>
      <c r="J151" s="14"/>
    </row>
    <row r="152" spans="1:10" s="11" customFormat="1" ht="40.5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18" customHeight="1" x14ac:dyDescent="0.2"/>
  </sheetData>
  <sheetProtection selectLockedCells="1" selectUnlockedCells="1"/>
  <mergeCells count="285">
    <mergeCell ref="B45:E45"/>
    <mergeCell ref="F45:J45"/>
    <mergeCell ref="B46:E46"/>
    <mergeCell ref="F56:J56"/>
    <mergeCell ref="B51:E51"/>
    <mergeCell ref="F51:J51"/>
    <mergeCell ref="B52:E52"/>
    <mergeCell ref="F52:J52"/>
    <mergeCell ref="B50:E50"/>
    <mergeCell ref="F50:J50"/>
    <mergeCell ref="B41:E41"/>
    <mergeCell ref="F41:J41"/>
    <mergeCell ref="B141:E141"/>
    <mergeCell ref="F141:J141"/>
    <mergeCell ref="B142:J142"/>
    <mergeCell ref="B54:E54"/>
    <mergeCell ref="F54:J54"/>
    <mergeCell ref="B55:E55"/>
    <mergeCell ref="F55:J55"/>
    <mergeCell ref="B56:E56"/>
    <mergeCell ref="B38:E38"/>
    <mergeCell ref="F38:J38"/>
    <mergeCell ref="B39:E39"/>
    <mergeCell ref="F39:J39"/>
    <mergeCell ref="B40:E40"/>
    <mergeCell ref="F40:J40"/>
    <mergeCell ref="B53:E53"/>
    <mergeCell ref="F53:J53"/>
    <mergeCell ref="B60:E60"/>
    <mergeCell ref="F60:J60"/>
    <mergeCell ref="B24:E24"/>
    <mergeCell ref="B25:E25"/>
    <mergeCell ref="F24:J24"/>
    <mergeCell ref="B30:E30"/>
    <mergeCell ref="B31:E31"/>
    <mergeCell ref="B29:E29"/>
    <mergeCell ref="F144:J144"/>
    <mergeCell ref="B145:E145"/>
    <mergeCell ref="F145:J145"/>
    <mergeCell ref="B146:E146"/>
    <mergeCell ref="F146:J146"/>
    <mergeCell ref="B12:E12"/>
    <mergeCell ref="F12:J12"/>
    <mergeCell ref="B15:E15"/>
    <mergeCell ref="F15:J15"/>
    <mergeCell ref="B20:E20"/>
    <mergeCell ref="B36:E36"/>
    <mergeCell ref="F36:J36"/>
    <mergeCell ref="F23:J23"/>
    <mergeCell ref="B37:E37"/>
    <mergeCell ref="F37:J37"/>
    <mergeCell ref="B22:E22"/>
    <mergeCell ref="F22:J22"/>
    <mergeCell ref="B23:E23"/>
    <mergeCell ref="B17:E17"/>
    <mergeCell ref="F17:J17"/>
    <mergeCell ref="B21:E21"/>
    <mergeCell ref="F21:J21"/>
    <mergeCell ref="F16:J16"/>
    <mergeCell ref="F18:J18"/>
    <mergeCell ref="F19:J19"/>
    <mergeCell ref="B18:E18"/>
    <mergeCell ref="B19:E19"/>
    <mergeCell ref="F20:J20"/>
    <mergeCell ref="B3:E3"/>
    <mergeCell ref="B8:E8"/>
    <mergeCell ref="B7:E7"/>
    <mergeCell ref="F7:J7"/>
    <mergeCell ref="B14:E14"/>
    <mergeCell ref="B16:E16"/>
    <mergeCell ref="F13:J13"/>
    <mergeCell ref="F14:J14"/>
    <mergeCell ref="B11:E11"/>
    <mergeCell ref="B13:E13"/>
    <mergeCell ref="B1:J1"/>
    <mergeCell ref="F2:J2"/>
    <mergeCell ref="B4:J4"/>
    <mergeCell ref="B5:E5"/>
    <mergeCell ref="F5:J5"/>
    <mergeCell ref="B6:E6"/>
    <mergeCell ref="B35:E35"/>
    <mergeCell ref="F35:J35"/>
    <mergeCell ref="F31:J31"/>
    <mergeCell ref="B32:E32"/>
    <mergeCell ref="F32:J32"/>
    <mergeCell ref="B26:E26"/>
    <mergeCell ref="F26:J26"/>
    <mergeCell ref="B27:E27"/>
    <mergeCell ref="F27:J27"/>
    <mergeCell ref="B28:E28"/>
    <mergeCell ref="B9:E9"/>
    <mergeCell ref="B10:E10"/>
    <mergeCell ref="B33:E33"/>
    <mergeCell ref="F33:J33"/>
    <mergeCell ref="B34:E34"/>
    <mergeCell ref="F34:J34"/>
    <mergeCell ref="F25:J25"/>
    <mergeCell ref="F30:J30"/>
    <mergeCell ref="F28:J28"/>
    <mergeCell ref="F29:J29"/>
    <mergeCell ref="B42:E42"/>
    <mergeCell ref="F42:J42"/>
    <mergeCell ref="B43:E43"/>
    <mergeCell ref="F43:J43"/>
    <mergeCell ref="B44:E44"/>
    <mergeCell ref="F44:J44"/>
    <mergeCell ref="F46:J46"/>
    <mergeCell ref="B47:E47"/>
    <mergeCell ref="F47:J47"/>
    <mergeCell ref="B48:E48"/>
    <mergeCell ref="F48:J48"/>
    <mergeCell ref="B49:E49"/>
    <mergeCell ref="F49:J49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61:E61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F98:J98"/>
    <mergeCell ref="B99:E99"/>
    <mergeCell ref="F99:J9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B104:E104"/>
    <mergeCell ref="B107:E107"/>
    <mergeCell ref="F107:J107"/>
    <mergeCell ref="B96:E96"/>
    <mergeCell ref="F96:J96"/>
    <mergeCell ref="B97:E97"/>
    <mergeCell ref="F97:J97"/>
    <mergeCell ref="B101:E101"/>
    <mergeCell ref="F101:J101"/>
    <mergeCell ref="B98:E98"/>
    <mergeCell ref="B100:E100"/>
    <mergeCell ref="F100:J100"/>
    <mergeCell ref="B102:E102"/>
    <mergeCell ref="F102:J102"/>
    <mergeCell ref="B103:E103"/>
    <mergeCell ref="F103:J103"/>
    <mergeCell ref="B105:E105"/>
    <mergeCell ref="F105:J105"/>
    <mergeCell ref="B106:E106"/>
    <mergeCell ref="F106:J106"/>
    <mergeCell ref="B108:E108"/>
    <mergeCell ref="F108:J108"/>
    <mergeCell ref="B109:E109"/>
    <mergeCell ref="F109:J109"/>
    <mergeCell ref="B111:E111"/>
    <mergeCell ref="F111:J111"/>
    <mergeCell ref="B114:E114"/>
    <mergeCell ref="F114:J114"/>
    <mergeCell ref="B112:E112"/>
    <mergeCell ref="B113:E113"/>
    <mergeCell ref="F113:J113"/>
    <mergeCell ref="F112:J112"/>
    <mergeCell ref="B140:E140"/>
    <mergeCell ref="F140:J140"/>
    <mergeCell ref="B132:E132"/>
    <mergeCell ref="F132:J132"/>
    <mergeCell ref="B115:E115"/>
    <mergeCell ref="F115:J115"/>
    <mergeCell ref="B133:E133"/>
    <mergeCell ref="B117:E117"/>
    <mergeCell ref="F117:J117"/>
    <mergeCell ref="B148:J148"/>
    <mergeCell ref="B129:E129"/>
    <mergeCell ref="F129:J129"/>
    <mergeCell ref="B130:E130"/>
    <mergeCell ref="F130:J130"/>
    <mergeCell ref="B131:E131"/>
    <mergeCell ref="F131:J131"/>
    <mergeCell ref="F137:J137"/>
    <mergeCell ref="B139:E139"/>
    <mergeCell ref="F139:J139"/>
    <mergeCell ref="B121:E121"/>
    <mergeCell ref="F121:J121"/>
    <mergeCell ref="B137:E137"/>
    <mergeCell ref="F138:J138"/>
    <mergeCell ref="B138:E138"/>
    <mergeCell ref="B110:E110"/>
    <mergeCell ref="F110:J110"/>
    <mergeCell ref="B120:E120"/>
    <mergeCell ref="B152:J152"/>
    <mergeCell ref="B144:E144"/>
    <mergeCell ref="B151:J151"/>
    <mergeCell ref="B143:E143"/>
    <mergeCell ref="F143:J143"/>
    <mergeCell ref="B150:J150"/>
    <mergeCell ref="B149:J149"/>
    <mergeCell ref="B122:E122"/>
    <mergeCell ref="F122:J122"/>
    <mergeCell ref="B118:E118"/>
    <mergeCell ref="F118:J118"/>
    <mergeCell ref="B119:E119"/>
    <mergeCell ref="F119:J119"/>
    <mergeCell ref="B116:E116"/>
    <mergeCell ref="F116:J116"/>
    <mergeCell ref="B123:E123"/>
    <mergeCell ref="F123:J123"/>
    <mergeCell ref="F133:J133"/>
    <mergeCell ref="B135:E135"/>
    <mergeCell ref="F135:J135"/>
    <mergeCell ref="B134:E134"/>
    <mergeCell ref="F134:J134"/>
    <mergeCell ref="B124:E124"/>
    <mergeCell ref="F124:J124"/>
    <mergeCell ref="B126:E126"/>
    <mergeCell ref="B136:E136"/>
    <mergeCell ref="F136:J136"/>
    <mergeCell ref="F128:J128"/>
    <mergeCell ref="B125:E125"/>
    <mergeCell ref="B127:E127"/>
    <mergeCell ref="B128:E128"/>
    <mergeCell ref="F126:J126"/>
    <mergeCell ref="F125:J125"/>
    <mergeCell ref="F127:J127"/>
  </mergeCells>
  <pageMargins left="0.70866141732283472" right="0.70866141732283472" top="0" bottom="0.74803149606299213" header="0.51181102362204722" footer="0.51181102362204722"/>
  <pageSetup paperSize="9" scale="34" firstPageNumber="0" fitToHeight="50" orientation="portrait" r:id="rId1"/>
  <headerFooter alignWithMargins="0"/>
  <rowBreaks count="2" manualBreakCount="2">
    <brk id="42" min="1" max="9" man="1"/>
    <brk id="97" min="1" max="9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9.5703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37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28512</v>
      </c>
      <c r="G8" s="98">
        <f>H8*1.1</f>
        <v>26136.000000000004</v>
      </c>
      <c r="H8" s="98">
        <v>23760</v>
      </c>
      <c r="I8" s="98">
        <f>H8*0.75</f>
        <v>17820</v>
      </c>
      <c r="J8" s="98">
        <f>H8*0.5</f>
        <v>11880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40608</v>
      </c>
      <c r="G9" s="96">
        <f>H9*1.1</f>
        <v>37224</v>
      </c>
      <c r="H9" s="96">
        <v>33840</v>
      </c>
      <c r="I9" s="96">
        <f>H9*0.75</f>
        <v>25380</v>
      </c>
      <c r="J9" s="96">
        <f>H9*0.5</f>
        <v>16920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39312</v>
      </c>
      <c r="G10" s="96">
        <f>H10*1.1</f>
        <v>36036</v>
      </c>
      <c r="H10" s="96">
        <v>32760</v>
      </c>
      <c r="I10" s="96">
        <f>H10*0.75</f>
        <v>24570</v>
      </c>
      <c r="J10" s="96">
        <f>H10*0.5</f>
        <v>16380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55296</v>
      </c>
      <c r="G11" s="94">
        <f>H11*1.1</f>
        <v>50688.000000000007</v>
      </c>
      <c r="H11" s="94">
        <v>46080</v>
      </c>
      <c r="I11" s="94">
        <f>H11*0.75</f>
        <v>34560</v>
      </c>
      <c r="J11" s="94">
        <f>H11*0.5</f>
        <v>23040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6480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9360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1080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1512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1080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1512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4320 до 56700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4320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6480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8640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10800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12960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15120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17280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19440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21600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23760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25920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28080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30240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32400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34560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36720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38880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41040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43200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45360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5400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8100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10800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13500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16200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18900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21600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24300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27000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29700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32400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35100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37800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40500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43200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45900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48600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51300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54000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56700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6480 до 47520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7920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12240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6480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8640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10800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12960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15120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17280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19440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21600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23760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25920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28080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30240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32400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34560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36720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38880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41040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43200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45360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47520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1800 до 34200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3600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8640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2520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34200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6840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20520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1800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1800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3600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5400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24120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3600 до 28800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15840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1584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18000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23040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12960</v>
      </c>
      <c r="G104" s="172">
        <f>H104*1.1</f>
        <v>11880.000000000002</v>
      </c>
      <c r="H104" s="172">
        <v>10800</v>
      </c>
      <c r="I104" s="172">
        <f>H104*0.75</f>
        <v>8100</v>
      </c>
      <c r="J104" s="171">
        <f>H104*0.5</f>
        <v>5400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9000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9000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7200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18000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21600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5760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5760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10800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3600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11880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7200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28800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5760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25200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32400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18144</v>
      </c>
      <c r="G120" s="172">
        <f>H120*1.1</f>
        <v>16632</v>
      </c>
      <c r="H120" s="172">
        <v>15120</v>
      </c>
      <c r="I120" s="172">
        <f>H120*0.75</f>
        <v>11340</v>
      </c>
      <c r="J120" s="171">
        <f>H120*0.5</f>
        <v>7560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12960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12960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10080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25200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30240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8640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8640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15120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5040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40320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8640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15840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31680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39600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792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20520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39600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54000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1080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31" t="s">
        <v>106</v>
      </c>
      <c r="C142" s="30"/>
      <c r="D142" s="30"/>
      <c r="E142" s="29"/>
      <c r="F142" s="28"/>
      <c r="G142" s="27"/>
      <c r="H142" s="27"/>
      <c r="I142" s="27"/>
      <c r="J142" s="26"/>
    </row>
    <row r="143" spans="1:10" ht="24" thickBot="1" x14ac:dyDescent="0.25">
      <c r="A143" s="10"/>
      <c r="B143" s="25"/>
      <c r="C143" s="24"/>
      <c r="D143" s="24"/>
      <c r="E143" s="23"/>
      <c r="F143" s="22"/>
      <c r="G143" s="21"/>
      <c r="H143" s="21"/>
      <c r="I143" s="21"/>
      <c r="J143" s="20"/>
    </row>
    <row r="144" spans="1:10" ht="21" customHeight="1" x14ac:dyDescent="0.2">
      <c r="A144" s="10"/>
      <c r="B144" s="19"/>
      <c r="C144" s="18"/>
      <c r="D144" s="18"/>
      <c r="E144" s="18"/>
      <c r="F144" s="17"/>
      <c r="G144" s="17"/>
      <c r="H144" s="17"/>
      <c r="I144" s="17"/>
      <c r="J144" s="17"/>
    </row>
    <row r="145" spans="1:10" ht="56.25" customHeight="1" x14ac:dyDescent="0.2">
      <c r="A145" s="10"/>
      <c r="B145" s="16" t="s">
        <v>276</v>
      </c>
      <c r="C145" s="16"/>
      <c r="D145" s="16"/>
      <c r="E145" s="16"/>
      <c r="F145" s="16"/>
      <c r="G145" s="16"/>
      <c r="H145" s="16"/>
      <c r="I145" s="16"/>
      <c r="J145" s="16"/>
    </row>
    <row r="146" spans="1:10" ht="41.25" customHeight="1" x14ac:dyDescent="0.2">
      <c r="A146" s="10"/>
      <c r="B146" s="16" t="s">
        <v>104</v>
      </c>
      <c r="C146" s="16"/>
      <c r="D146" s="16"/>
      <c r="E146" s="16"/>
      <c r="F146" s="16"/>
      <c r="G146" s="16"/>
      <c r="H146" s="16"/>
      <c r="I146" s="16"/>
      <c r="J146" s="16"/>
    </row>
    <row r="147" spans="1:10" ht="21" x14ac:dyDescent="0.2">
      <c r="A147" s="10" t="s">
        <v>103</v>
      </c>
      <c r="B147" s="14" t="s">
        <v>368</v>
      </c>
      <c r="C147" s="14"/>
      <c r="D147" s="14"/>
      <c r="E147" s="14"/>
      <c r="F147" s="14"/>
      <c r="G147" s="14"/>
      <c r="H147" s="14"/>
      <c r="I147" s="14"/>
      <c r="J147" s="14"/>
    </row>
    <row r="148" spans="1:10" ht="21" x14ac:dyDescent="0.2">
      <c r="A148" s="10"/>
      <c r="B148" s="14" t="s">
        <v>311</v>
      </c>
      <c r="C148" s="14"/>
      <c r="D148" s="14"/>
      <c r="E148" s="14"/>
      <c r="F148" s="14"/>
      <c r="G148" s="14"/>
      <c r="H148" s="14"/>
      <c r="I148" s="14"/>
      <c r="J148" s="14"/>
    </row>
    <row r="149" spans="1:10" ht="42" customHeight="1" x14ac:dyDescent="0.2">
      <c r="A149" s="10"/>
      <c r="B149" s="12" t="s">
        <v>100</v>
      </c>
      <c r="C149" s="12"/>
      <c r="D149" s="12"/>
      <c r="E149" s="12"/>
      <c r="F149" s="12"/>
      <c r="G149" s="12"/>
      <c r="H149" s="12"/>
      <c r="I149" s="12"/>
      <c r="J149" s="12"/>
    </row>
    <row r="150" spans="1:10" ht="21" x14ac:dyDescent="0.2">
      <c r="A150" s="10"/>
    </row>
  </sheetData>
  <sheetProtection selectLockedCells="1" selectUnlockedCells="1"/>
  <mergeCells count="280">
    <mergeCell ref="B60:E60"/>
    <mergeCell ref="F60:J60"/>
    <mergeCell ref="B61:E61"/>
    <mergeCell ref="F61:J61"/>
    <mergeCell ref="B62:E62"/>
    <mergeCell ref="F62:J62"/>
    <mergeCell ref="B56:E56"/>
    <mergeCell ref="F56:J56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40:J40"/>
    <mergeCell ref="B41:E41"/>
    <mergeCell ref="F41:J41"/>
    <mergeCell ref="F55:J55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8:E48"/>
    <mergeCell ref="F48:J48"/>
    <mergeCell ref="B39:E39"/>
    <mergeCell ref="F39:J39"/>
    <mergeCell ref="B37:E37"/>
    <mergeCell ref="F37:J37"/>
    <mergeCell ref="B38:E38"/>
    <mergeCell ref="B40:E40"/>
    <mergeCell ref="F38:J38"/>
    <mergeCell ref="B12:E12"/>
    <mergeCell ref="B43:E43"/>
    <mergeCell ref="F43:J43"/>
    <mergeCell ref="B44:E44"/>
    <mergeCell ref="F44:J44"/>
    <mergeCell ref="B42:E42"/>
    <mergeCell ref="F42:J42"/>
    <mergeCell ref="F27:J27"/>
    <mergeCell ref="F31:J31"/>
    <mergeCell ref="B33:E33"/>
    <mergeCell ref="B32:E32"/>
    <mergeCell ref="F32:J32"/>
    <mergeCell ref="B24:E24"/>
    <mergeCell ref="B6:E6"/>
    <mergeCell ref="B7:E7"/>
    <mergeCell ref="F7:J7"/>
    <mergeCell ref="F13:J13"/>
    <mergeCell ref="F14:J14"/>
    <mergeCell ref="F16:J16"/>
    <mergeCell ref="F18:J18"/>
    <mergeCell ref="B36:E36"/>
    <mergeCell ref="F36:J36"/>
    <mergeCell ref="F33:J33"/>
    <mergeCell ref="B34:E34"/>
    <mergeCell ref="F34:J34"/>
    <mergeCell ref="B35:E35"/>
    <mergeCell ref="F35:J35"/>
    <mergeCell ref="F28:J28"/>
    <mergeCell ref="B26:E26"/>
    <mergeCell ref="F26:J26"/>
    <mergeCell ref="B27:E27"/>
    <mergeCell ref="B28:E28"/>
    <mergeCell ref="B29:E29"/>
    <mergeCell ref="F29:J29"/>
    <mergeCell ref="B15:E15"/>
    <mergeCell ref="F15:J15"/>
    <mergeCell ref="B16:E16"/>
    <mergeCell ref="B17:E17"/>
    <mergeCell ref="F17:J17"/>
    <mergeCell ref="F24:J24"/>
    <mergeCell ref="F19:J19"/>
    <mergeCell ref="F23:J23"/>
    <mergeCell ref="B23:E23"/>
    <mergeCell ref="B30:E30"/>
    <mergeCell ref="F30:J30"/>
    <mergeCell ref="B31:E31"/>
    <mergeCell ref="B11:E11"/>
    <mergeCell ref="F12:J12"/>
    <mergeCell ref="B13:E13"/>
    <mergeCell ref="B22:E22"/>
    <mergeCell ref="F22:J22"/>
    <mergeCell ref="F20:J20"/>
    <mergeCell ref="B21:E21"/>
    <mergeCell ref="B8:E8"/>
    <mergeCell ref="B9:E9"/>
    <mergeCell ref="B10:E10"/>
    <mergeCell ref="B25:E25"/>
    <mergeCell ref="F25:J25"/>
    <mergeCell ref="B20:E20"/>
    <mergeCell ref="F21:J21"/>
    <mergeCell ref="B18:E18"/>
    <mergeCell ref="B19:E19"/>
    <mergeCell ref="B14:E14"/>
    <mergeCell ref="B1:J1"/>
    <mergeCell ref="F2:J2"/>
    <mergeCell ref="B4:J4"/>
    <mergeCell ref="B5:E5"/>
    <mergeCell ref="F5:J5"/>
    <mergeCell ref="B3:E3"/>
    <mergeCell ref="B72:E72"/>
    <mergeCell ref="F72:J72"/>
    <mergeCell ref="B57:E57"/>
    <mergeCell ref="F57:J57"/>
    <mergeCell ref="B58:E58"/>
    <mergeCell ref="F58:J58"/>
    <mergeCell ref="B59:E59"/>
    <mergeCell ref="F59:J59"/>
    <mergeCell ref="B66:E66"/>
    <mergeCell ref="F66:J66"/>
    <mergeCell ref="B68:E68"/>
    <mergeCell ref="F68:J68"/>
    <mergeCell ref="B63:E63"/>
    <mergeCell ref="F63:J63"/>
    <mergeCell ref="B64:E64"/>
    <mergeCell ref="F64:J64"/>
    <mergeCell ref="B65:E65"/>
    <mergeCell ref="F65:J65"/>
    <mergeCell ref="B67:E67"/>
    <mergeCell ref="F67:J67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98:E98"/>
    <mergeCell ref="F98:J98"/>
    <mergeCell ref="B99:E99"/>
    <mergeCell ref="F99:J99"/>
    <mergeCell ref="F108:J108"/>
    <mergeCell ref="B100:E100"/>
    <mergeCell ref="F100:J100"/>
    <mergeCell ref="B102:E102"/>
    <mergeCell ref="F102:J102"/>
    <mergeCell ref="B103:E103"/>
    <mergeCell ref="F103:J103"/>
    <mergeCell ref="B104:E104"/>
    <mergeCell ref="B107:E107"/>
    <mergeCell ref="F107:J107"/>
    <mergeCell ref="F119:J119"/>
    <mergeCell ref="B117:E117"/>
    <mergeCell ref="B116:E116"/>
    <mergeCell ref="F116:J116"/>
    <mergeCell ref="B120:E120"/>
    <mergeCell ref="B105:E105"/>
    <mergeCell ref="F105:J105"/>
    <mergeCell ref="B106:E106"/>
    <mergeCell ref="F106:J106"/>
    <mergeCell ref="B108:E108"/>
    <mergeCell ref="B109:E109"/>
    <mergeCell ref="F109:J109"/>
    <mergeCell ref="B111:E111"/>
    <mergeCell ref="F111:J111"/>
    <mergeCell ref="B114:E114"/>
    <mergeCell ref="F114:J114"/>
    <mergeCell ref="B112:E112"/>
    <mergeCell ref="B113:E113"/>
    <mergeCell ref="F113:J113"/>
    <mergeCell ref="F112:J112"/>
    <mergeCell ref="B115:E115"/>
    <mergeCell ref="F115:J115"/>
    <mergeCell ref="B121:E121"/>
    <mergeCell ref="F121:J121"/>
    <mergeCell ref="B110:E110"/>
    <mergeCell ref="F110:J110"/>
    <mergeCell ref="B118:E118"/>
    <mergeCell ref="B119:E119"/>
    <mergeCell ref="F117:J117"/>
    <mergeCell ref="F118:J118"/>
    <mergeCell ref="F127:J127"/>
    <mergeCell ref="F128:J128"/>
    <mergeCell ref="B125:E125"/>
    <mergeCell ref="B127:E127"/>
    <mergeCell ref="B128:E128"/>
    <mergeCell ref="F123:J123"/>
    <mergeCell ref="B123:E123"/>
    <mergeCell ref="B122:E122"/>
    <mergeCell ref="F122:J122"/>
    <mergeCell ref="B124:E124"/>
    <mergeCell ref="F124:J124"/>
    <mergeCell ref="B126:E126"/>
    <mergeCell ref="F126:J126"/>
    <mergeCell ref="F125:J125"/>
    <mergeCell ref="B138:E138"/>
    <mergeCell ref="B136:E136"/>
    <mergeCell ref="F136:J136"/>
    <mergeCell ref="B129:E129"/>
    <mergeCell ref="F129:J129"/>
    <mergeCell ref="B130:E130"/>
    <mergeCell ref="F130:J130"/>
    <mergeCell ref="B131:E131"/>
    <mergeCell ref="F131:J131"/>
    <mergeCell ref="B147:J147"/>
    <mergeCell ref="B132:E132"/>
    <mergeCell ref="F132:J132"/>
    <mergeCell ref="B133:E133"/>
    <mergeCell ref="F133:J133"/>
    <mergeCell ref="B135:E135"/>
    <mergeCell ref="F135:J135"/>
    <mergeCell ref="B134:E134"/>
    <mergeCell ref="F134:J134"/>
    <mergeCell ref="F138:J138"/>
    <mergeCell ref="B149:J149"/>
    <mergeCell ref="B137:E137"/>
    <mergeCell ref="F137:J137"/>
    <mergeCell ref="B139:E139"/>
    <mergeCell ref="F139:J139"/>
    <mergeCell ref="B140:E140"/>
    <mergeCell ref="F140:J140"/>
    <mergeCell ref="B148:J148"/>
    <mergeCell ref="B145:J145"/>
    <mergeCell ref="B146:J146"/>
    <mergeCell ref="B141:E141"/>
    <mergeCell ref="F141:J141"/>
    <mergeCell ref="B142:E142"/>
    <mergeCell ref="F142:J142"/>
    <mergeCell ref="B143:E143"/>
    <mergeCell ref="F143:J143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8.1406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36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24912</v>
      </c>
      <c r="G8" s="98">
        <f>H8*1.1</f>
        <v>22836.000000000004</v>
      </c>
      <c r="H8" s="98">
        <v>20760</v>
      </c>
      <c r="I8" s="98">
        <f>H8*0.75</f>
        <v>15570</v>
      </c>
      <c r="J8" s="98">
        <f>H8*0.5</f>
        <v>10380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35136</v>
      </c>
      <c r="G9" s="96">
        <f>H9*1.1</f>
        <v>32208.000000000004</v>
      </c>
      <c r="H9" s="96">
        <v>29280</v>
      </c>
      <c r="I9" s="96">
        <f>H9*0.75</f>
        <v>21960</v>
      </c>
      <c r="J9" s="96">
        <f>H9*0.5</f>
        <v>14640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38448</v>
      </c>
      <c r="G10" s="96">
        <f>H10*1.1</f>
        <v>35244</v>
      </c>
      <c r="H10" s="96">
        <v>32040</v>
      </c>
      <c r="I10" s="96">
        <f>H10*0.75</f>
        <v>24030</v>
      </c>
      <c r="J10" s="96">
        <f>H10*0.5</f>
        <v>16020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54144</v>
      </c>
      <c r="G11" s="94">
        <f>H11*1.1</f>
        <v>49632.000000000007</v>
      </c>
      <c r="H11" s="94">
        <v>45120</v>
      </c>
      <c r="I11" s="94">
        <f>H11*0.75</f>
        <v>33840</v>
      </c>
      <c r="J11" s="94">
        <f>H11*0.5</f>
        <v>22560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6120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8640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624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912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1104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1584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7080 до 283200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7080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14160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21240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28320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35400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42480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49560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56640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63720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70800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77880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84960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92040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99120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106200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113280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120360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127440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134520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141600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14160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28320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42480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56640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70800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84960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99120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113280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127440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141600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155760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169920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184080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198240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212400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226560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240720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254880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269040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283200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4344 до 152220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4344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8688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17700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24780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31860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38940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46020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53100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60180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67260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74340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81420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88500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95580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102660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109740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116820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123900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130980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138060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145140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152220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1344 до 29160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4392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17400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2064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29160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5808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17568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1344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1344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2688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4032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20520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2184 до 51840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41040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4104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30384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37440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20304</v>
      </c>
      <c r="G104" s="172">
        <f>H104*1.1</f>
        <v>18612</v>
      </c>
      <c r="H104" s="172">
        <v>16920</v>
      </c>
      <c r="I104" s="172">
        <f>H104*0.75</f>
        <v>12690</v>
      </c>
      <c r="J104" s="171">
        <f>H104*0.5</f>
        <v>8460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15240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15240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42600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30360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36432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32520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32520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51360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2184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10920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8760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51840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29880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42720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52800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28800</v>
      </c>
      <c r="G120" s="172">
        <f>H120*1.1</f>
        <v>26400.000000000004</v>
      </c>
      <c r="H120" s="172">
        <v>24000</v>
      </c>
      <c r="I120" s="172">
        <f>H120*0.75</f>
        <v>18000</v>
      </c>
      <c r="J120" s="171">
        <f>H120*0.5</f>
        <v>12000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21600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21600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60000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42720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51264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45600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45600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72000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3360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72960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42240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38520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77040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96600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1344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57960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115560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144432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2064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31" t="s">
        <v>106</v>
      </c>
      <c r="C142" s="30"/>
      <c r="D142" s="30"/>
      <c r="E142" s="29"/>
      <c r="F142" s="28"/>
      <c r="G142" s="27"/>
      <c r="H142" s="27"/>
      <c r="I142" s="27"/>
      <c r="J142" s="26"/>
    </row>
    <row r="143" spans="1:10" ht="24" thickBot="1" x14ac:dyDescent="0.25">
      <c r="A143" s="10"/>
      <c r="B143" s="25"/>
      <c r="C143" s="24"/>
      <c r="D143" s="24"/>
      <c r="E143" s="23"/>
      <c r="F143" s="22"/>
      <c r="G143" s="21"/>
      <c r="H143" s="21"/>
      <c r="I143" s="21"/>
      <c r="J143" s="20"/>
    </row>
    <row r="144" spans="1:10" ht="21" customHeight="1" x14ac:dyDescent="0.2">
      <c r="A144" s="10"/>
      <c r="B144" s="19"/>
      <c r="C144" s="18"/>
      <c r="D144" s="18"/>
      <c r="E144" s="18"/>
      <c r="F144" s="17"/>
      <c r="G144" s="17"/>
      <c r="H144" s="17"/>
      <c r="I144" s="17"/>
      <c r="J144" s="17"/>
    </row>
    <row r="145" spans="1:10" ht="56.25" customHeight="1" x14ac:dyDescent="0.2">
      <c r="A145" s="10"/>
      <c r="B145" s="16" t="s">
        <v>276</v>
      </c>
      <c r="C145" s="16"/>
      <c r="D145" s="16"/>
      <c r="E145" s="16"/>
      <c r="F145" s="16"/>
      <c r="G145" s="16"/>
      <c r="H145" s="16"/>
      <c r="I145" s="16"/>
      <c r="J145" s="16"/>
    </row>
    <row r="146" spans="1:10" ht="41.25" customHeight="1" x14ac:dyDescent="0.2">
      <c r="A146" s="10"/>
      <c r="B146" s="16" t="s">
        <v>104</v>
      </c>
      <c r="C146" s="16"/>
      <c r="D146" s="16"/>
      <c r="E146" s="16"/>
      <c r="F146" s="16"/>
      <c r="G146" s="16"/>
      <c r="H146" s="16"/>
      <c r="I146" s="16"/>
      <c r="J146" s="16"/>
    </row>
    <row r="147" spans="1:10" ht="21" x14ac:dyDescent="0.2">
      <c r="A147" s="10" t="s">
        <v>103</v>
      </c>
      <c r="B147" s="14" t="s">
        <v>368</v>
      </c>
      <c r="C147" s="14"/>
      <c r="D147" s="14"/>
      <c r="E147" s="14"/>
      <c r="F147" s="14"/>
      <c r="G147" s="14"/>
      <c r="H147" s="14"/>
      <c r="I147" s="14"/>
      <c r="J147" s="14"/>
    </row>
    <row r="148" spans="1:10" ht="21" x14ac:dyDescent="0.2">
      <c r="A148" s="10"/>
      <c r="B148" s="14" t="s">
        <v>311</v>
      </c>
      <c r="C148" s="14"/>
      <c r="D148" s="14"/>
      <c r="E148" s="14"/>
      <c r="F148" s="14"/>
      <c r="G148" s="14"/>
      <c r="H148" s="14"/>
      <c r="I148" s="14"/>
      <c r="J148" s="14"/>
    </row>
    <row r="149" spans="1:10" ht="42" customHeight="1" x14ac:dyDescent="0.2">
      <c r="A149" s="10"/>
      <c r="B149" s="12" t="s">
        <v>100</v>
      </c>
      <c r="C149" s="12"/>
      <c r="D149" s="12"/>
      <c r="E149" s="12"/>
      <c r="F149" s="12"/>
      <c r="G149" s="12"/>
      <c r="H149" s="12"/>
      <c r="I149" s="12"/>
      <c r="J149" s="12"/>
    </row>
    <row r="150" spans="1:10" ht="21" x14ac:dyDescent="0.2">
      <c r="A150" s="10"/>
    </row>
  </sheetData>
  <sheetProtection selectLockedCells="1" selectUnlockedCells="1"/>
  <mergeCells count="280">
    <mergeCell ref="B25:E25"/>
    <mergeCell ref="F25:J25"/>
    <mergeCell ref="B18:E18"/>
    <mergeCell ref="B19:E19"/>
    <mergeCell ref="B20:E20"/>
    <mergeCell ref="B8:E8"/>
    <mergeCell ref="B9:E9"/>
    <mergeCell ref="B14:E14"/>
    <mergeCell ref="B15:E15"/>
    <mergeCell ref="F15:J15"/>
    <mergeCell ref="B22:E22"/>
    <mergeCell ref="F22:J22"/>
    <mergeCell ref="B149:J149"/>
    <mergeCell ref="B6:E6"/>
    <mergeCell ref="B7:E7"/>
    <mergeCell ref="F7:J7"/>
    <mergeCell ref="F13:J13"/>
    <mergeCell ref="F14:J14"/>
    <mergeCell ref="F16:J16"/>
    <mergeCell ref="F18:J18"/>
    <mergeCell ref="F19:J19"/>
    <mergeCell ref="F23:J23"/>
    <mergeCell ref="F17:J17"/>
    <mergeCell ref="B10:E10"/>
    <mergeCell ref="B11:E11"/>
    <mergeCell ref="F12:J12"/>
    <mergeCell ref="B13:E13"/>
    <mergeCell ref="B12:E12"/>
    <mergeCell ref="B16:E16"/>
    <mergeCell ref="B17:E17"/>
    <mergeCell ref="B1:J1"/>
    <mergeCell ref="F2:J2"/>
    <mergeCell ref="B4:J4"/>
    <mergeCell ref="B5:E5"/>
    <mergeCell ref="F5:J5"/>
    <mergeCell ref="B3:E3"/>
    <mergeCell ref="B31:E31"/>
    <mergeCell ref="F31:J31"/>
    <mergeCell ref="B32:E32"/>
    <mergeCell ref="F32:J32"/>
    <mergeCell ref="B26:E26"/>
    <mergeCell ref="F26:J26"/>
    <mergeCell ref="B27:E27"/>
    <mergeCell ref="F27:J27"/>
    <mergeCell ref="B28:E28"/>
    <mergeCell ref="B29:E29"/>
    <mergeCell ref="F20:J20"/>
    <mergeCell ref="B21:E21"/>
    <mergeCell ref="F21:J21"/>
    <mergeCell ref="F24:J24"/>
    <mergeCell ref="B30:E30"/>
    <mergeCell ref="F30:J30"/>
    <mergeCell ref="F28:J28"/>
    <mergeCell ref="F29:J29"/>
    <mergeCell ref="B23:E23"/>
    <mergeCell ref="B24:E24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F99:J99"/>
    <mergeCell ref="B99:E9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100:E100"/>
    <mergeCell ref="F100:J100"/>
    <mergeCell ref="B98:E98"/>
    <mergeCell ref="F98:J98"/>
    <mergeCell ref="B102:E102"/>
    <mergeCell ref="F102:J102"/>
    <mergeCell ref="B103:E103"/>
    <mergeCell ref="F103:J103"/>
    <mergeCell ref="B104:E104"/>
    <mergeCell ref="B110:E110"/>
    <mergeCell ref="F110:J110"/>
    <mergeCell ref="B109:E109"/>
    <mergeCell ref="F109:J109"/>
    <mergeCell ref="F107:J107"/>
    <mergeCell ref="B121:E121"/>
    <mergeCell ref="F121:J121"/>
    <mergeCell ref="B107:E107"/>
    <mergeCell ref="B112:E112"/>
    <mergeCell ref="B113:E113"/>
    <mergeCell ref="F113:J113"/>
    <mergeCell ref="B116:E116"/>
    <mergeCell ref="F116:J116"/>
    <mergeCell ref="B120:E120"/>
    <mergeCell ref="F112:J112"/>
    <mergeCell ref="B111:E111"/>
    <mergeCell ref="F111:J111"/>
    <mergeCell ref="B105:E105"/>
    <mergeCell ref="F105:J105"/>
    <mergeCell ref="B106:E106"/>
    <mergeCell ref="F106:J106"/>
    <mergeCell ref="B108:E108"/>
    <mergeCell ref="F108:J108"/>
    <mergeCell ref="B131:E131"/>
    <mergeCell ref="F131:J131"/>
    <mergeCell ref="F125:J125"/>
    <mergeCell ref="B125:E125"/>
    <mergeCell ref="B117:E117"/>
    <mergeCell ref="F117:J117"/>
    <mergeCell ref="F118:J118"/>
    <mergeCell ref="F119:J119"/>
    <mergeCell ref="B118:E118"/>
    <mergeCell ref="B119:E119"/>
    <mergeCell ref="B122:E122"/>
    <mergeCell ref="F122:J122"/>
    <mergeCell ref="B124:E124"/>
    <mergeCell ref="F124:J124"/>
    <mergeCell ref="B114:E114"/>
    <mergeCell ref="F114:J114"/>
    <mergeCell ref="B115:E115"/>
    <mergeCell ref="F115:J115"/>
    <mergeCell ref="F123:J123"/>
    <mergeCell ref="B123:E123"/>
    <mergeCell ref="B126:E126"/>
    <mergeCell ref="F126:J126"/>
    <mergeCell ref="B129:E129"/>
    <mergeCell ref="F129:J129"/>
    <mergeCell ref="B130:E130"/>
    <mergeCell ref="F130:J130"/>
    <mergeCell ref="F127:J127"/>
    <mergeCell ref="F128:J128"/>
    <mergeCell ref="B127:E127"/>
    <mergeCell ref="B128:E128"/>
    <mergeCell ref="B138:E138"/>
    <mergeCell ref="F138:J138"/>
    <mergeCell ref="B136:E136"/>
    <mergeCell ref="F136:J136"/>
    <mergeCell ref="B132:E132"/>
    <mergeCell ref="F132:J132"/>
    <mergeCell ref="B133:E133"/>
    <mergeCell ref="F133:J133"/>
    <mergeCell ref="B134:E134"/>
    <mergeCell ref="F134:J134"/>
    <mergeCell ref="B135:E135"/>
    <mergeCell ref="F135:J135"/>
    <mergeCell ref="B137:E137"/>
    <mergeCell ref="F137:J137"/>
    <mergeCell ref="B147:J147"/>
    <mergeCell ref="B148:J148"/>
    <mergeCell ref="B139:E139"/>
    <mergeCell ref="F139:J139"/>
    <mergeCell ref="B140:E140"/>
    <mergeCell ref="F140:J140"/>
    <mergeCell ref="B141:E141"/>
    <mergeCell ref="F141:J141"/>
    <mergeCell ref="B142:E142"/>
    <mergeCell ref="F142:J142"/>
    <mergeCell ref="B143:E143"/>
    <mergeCell ref="F143:J143"/>
    <mergeCell ref="B145:J145"/>
    <mergeCell ref="B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0.8554687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35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22464</v>
      </c>
      <c r="G8" s="98">
        <f>H8*1.1</f>
        <v>20592</v>
      </c>
      <c r="H8" s="98">
        <v>18720</v>
      </c>
      <c r="I8" s="98">
        <f>H8*0.75</f>
        <v>14040</v>
      </c>
      <c r="J8" s="98">
        <f>H8*0.5</f>
        <v>9360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31968</v>
      </c>
      <c r="G9" s="96">
        <f>H9*1.1</f>
        <v>29304.000000000004</v>
      </c>
      <c r="H9" s="96">
        <v>26640</v>
      </c>
      <c r="I9" s="96">
        <f>H9*0.75</f>
        <v>19980</v>
      </c>
      <c r="J9" s="96">
        <f>H9*0.5</f>
        <v>13320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38664</v>
      </c>
      <c r="G10" s="96">
        <f>H10*1.1</f>
        <v>35442</v>
      </c>
      <c r="H10" s="96">
        <v>32220</v>
      </c>
      <c r="I10" s="96">
        <f>H10*0.75</f>
        <v>24165</v>
      </c>
      <c r="J10" s="96">
        <f>H10*0.5</f>
        <v>16110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54432</v>
      </c>
      <c r="G11" s="94">
        <f>H11*1.1</f>
        <v>49896.000000000007</v>
      </c>
      <c r="H11" s="94">
        <v>45360</v>
      </c>
      <c r="I11" s="94">
        <f>H11*0.75</f>
        <v>34020</v>
      </c>
      <c r="J11" s="94">
        <f>H11*0.5</f>
        <v>22680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6372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9360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756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1080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1080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1512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3240 до 129600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3240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6480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9720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12960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16200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19440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22680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25920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29160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32400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35640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38880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42120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45360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48600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51840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55080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58320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61560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64800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6480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12960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19440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25920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32400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38880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45360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51840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58320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64800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71280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77760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84240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90720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97200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103680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110160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116640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123120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129600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5328 до 69660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5328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8136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8100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11340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14580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17820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21060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24300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27540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30780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34020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37260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40500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43740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46980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50220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53460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56700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59940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63180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66420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69660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1440 до 24120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3600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7200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1440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24120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6048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18072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1440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1440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2880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4320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20880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3024 до 30240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7560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756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18000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6048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8640</v>
      </c>
      <c r="G104" s="172">
        <f>H104*1.1</f>
        <v>7920.0000000000009</v>
      </c>
      <c r="H104" s="172">
        <v>7200</v>
      </c>
      <c r="I104" s="172">
        <f>H104*0.75</f>
        <v>5400</v>
      </c>
      <c r="J104" s="171">
        <f>H104*0.5</f>
        <v>3600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7200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14868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22680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21600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30240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13104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8856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26928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3024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10620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7092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26928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18072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25200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8640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12096</v>
      </c>
      <c r="G120" s="172">
        <f>H120*1.1</f>
        <v>11088</v>
      </c>
      <c r="H120" s="172">
        <v>10080</v>
      </c>
      <c r="I120" s="172">
        <f>H120*0.75</f>
        <v>7560</v>
      </c>
      <c r="J120" s="171">
        <f>H120*0.5</f>
        <v>5040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10080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20880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32400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30240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36288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18720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12960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38160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4320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38160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25920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18072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36108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45360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720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27252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54180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67608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1080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31" t="s">
        <v>106</v>
      </c>
      <c r="C142" s="30"/>
      <c r="D142" s="30"/>
      <c r="E142" s="29"/>
      <c r="F142" s="28"/>
      <c r="G142" s="27"/>
      <c r="H142" s="27"/>
      <c r="I142" s="27"/>
      <c r="J142" s="26"/>
    </row>
    <row r="143" spans="1:10" ht="24" thickBot="1" x14ac:dyDescent="0.25">
      <c r="A143" s="10"/>
      <c r="B143" s="25"/>
      <c r="C143" s="24"/>
      <c r="D143" s="24"/>
      <c r="E143" s="23"/>
      <c r="F143" s="22"/>
      <c r="G143" s="21"/>
      <c r="H143" s="21"/>
      <c r="I143" s="21"/>
      <c r="J143" s="20"/>
    </row>
    <row r="144" spans="1:10" ht="21" customHeight="1" x14ac:dyDescent="0.2">
      <c r="A144" s="10"/>
      <c r="B144" s="19"/>
      <c r="C144" s="18"/>
      <c r="D144" s="18"/>
      <c r="E144" s="18"/>
      <c r="F144" s="17"/>
      <c r="G144" s="17"/>
      <c r="H144" s="17"/>
      <c r="I144" s="17"/>
      <c r="J144" s="17"/>
    </row>
    <row r="145" spans="1:10" ht="56.25" customHeight="1" x14ac:dyDescent="0.2">
      <c r="A145" s="10"/>
      <c r="B145" s="16" t="s">
        <v>276</v>
      </c>
      <c r="C145" s="16"/>
      <c r="D145" s="16"/>
      <c r="E145" s="16"/>
      <c r="F145" s="16"/>
      <c r="G145" s="16"/>
      <c r="H145" s="16"/>
      <c r="I145" s="16"/>
      <c r="J145" s="16"/>
    </row>
    <row r="146" spans="1:10" ht="41.25" customHeight="1" x14ac:dyDescent="0.2">
      <c r="A146" s="10"/>
      <c r="B146" s="16" t="s">
        <v>104</v>
      </c>
      <c r="C146" s="16"/>
      <c r="D146" s="16"/>
      <c r="E146" s="16"/>
      <c r="F146" s="16"/>
      <c r="G146" s="16"/>
      <c r="H146" s="16"/>
      <c r="I146" s="16"/>
      <c r="J146" s="16"/>
    </row>
    <row r="147" spans="1:10" ht="21" x14ac:dyDescent="0.2">
      <c r="A147" s="10" t="s">
        <v>103</v>
      </c>
      <c r="B147" s="14" t="s">
        <v>368</v>
      </c>
      <c r="C147" s="14"/>
      <c r="D147" s="14"/>
      <c r="E147" s="14"/>
      <c r="F147" s="14"/>
      <c r="G147" s="14"/>
      <c r="H147" s="14"/>
      <c r="I147" s="14"/>
      <c r="J147" s="14"/>
    </row>
    <row r="148" spans="1:10" ht="21" x14ac:dyDescent="0.2">
      <c r="A148" s="10"/>
      <c r="B148" s="14" t="s">
        <v>311</v>
      </c>
      <c r="C148" s="14"/>
      <c r="D148" s="14"/>
      <c r="E148" s="14"/>
      <c r="F148" s="14"/>
      <c r="G148" s="14"/>
      <c r="H148" s="14"/>
      <c r="I148" s="14"/>
      <c r="J148" s="14"/>
    </row>
    <row r="149" spans="1:10" ht="42" customHeight="1" x14ac:dyDescent="0.2">
      <c r="A149" s="10"/>
      <c r="B149" s="12" t="s">
        <v>100</v>
      </c>
      <c r="C149" s="12"/>
      <c r="D149" s="12"/>
      <c r="E149" s="12"/>
      <c r="F149" s="12"/>
      <c r="G149" s="12"/>
      <c r="H149" s="12"/>
      <c r="I149" s="12"/>
      <c r="J149" s="12"/>
    </row>
    <row r="150" spans="1:10" ht="21" x14ac:dyDescent="0.2">
      <c r="A150" s="10"/>
    </row>
  </sheetData>
  <sheetProtection selectLockedCells="1" selectUnlockedCells="1"/>
  <mergeCells count="280">
    <mergeCell ref="B25:E25"/>
    <mergeCell ref="F25:J25"/>
    <mergeCell ref="B18:E18"/>
    <mergeCell ref="B19:E19"/>
    <mergeCell ref="B20:E20"/>
    <mergeCell ref="B8:E8"/>
    <mergeCell ref="B9:E9"/>
    <mergeCell ref="B14:E14"/>
    <mergeCell ref="B15:E15"/>
    <mergeCell ref="F15:J15"/>
    <mergeCell ref="B22:E22"/>
    <mergeCell ref="F22:J22"/>
    <mergeCell ref="B149:J149"/>
    <mergeCell ref="B6:E6"/>
    <mergeCell ref="B7:E7"/>
    <mergeCell ref="F7:J7"/>
    <mergeCell ref="F13:J13"/>
    <mergeCell ref="F14:J14"/>
    <mergeCell ref="F16:J16"/>
    <mergeCell ref="F18:J18"/>
    <mergeCell ref="F19:J19"/>
    <mergeCell ref="F23:J23"/>
    <mergeCell ref="F17:J17"/>
    <mergeCell ref="B10:E10"/>
    <mergeCell ref="B11:E11"/>
    <mergeCell ref="F12:J12"/>
    <mergeCell ref="B13:E13"/>
    <mergeCell ref="B12:E12"/>
    <mergeCell ref="B16:E16"/>
    <mergeCell ref="B17:E17"/>
    <mergeCell ref="B1:J1"/>
    <mergeCell ref="F2:J2"/>
    <mergeCell ref="B4:J4"/>
    <mergeCell ref="B5:E5"/>
    <mergeCell ref="F5:J5"/>
    <mergeCell ref="B3:E3"/>
    <mergeCell ref="B31:E31"/>
    <mergeCell ref="F31:J31"/>
    <mergeCell ref="B32:E32"/>
    <mergeCell ref="F32:J32"/>
    <mergeCell ref="B26:E26"/>
    <mergeCell ref="F26:J26"/>
    <mergeCell ref="B27:E27"/>
    <mergeCell ref="F27:J27"/>
    <mergeCell ref="B28:E28"/>
    <mergeCell ref="B29:E29"/>
    <mergeCell ref="F20:J20"/>
    <mergeCell ref="B21:E21"/>
    <mergeCell ref="F21:J21"/>
    <mergeCell ref="F24:J24"/>
    <mergeCell ref="B30:E30"/>
    <mergeCell ref="F30:J30"/>
    <mergeCell ref="F28:J28"/>
    <mergeCell ref="F29:J29"/>
    <mergeCell ref="B23:E23"/>
    <mergeCell ref="B24:E24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99:E99"/>
    <mergeCell ref="F99:J9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100:E100"/>
    <mergeCell ref="F100:J100"/>
    <mergeCell ref="B98:E98"/>
    <mergeCell ref="F98:J98"/>
    <mergeCell ref="B102:E102"/>
    <mergeCell ref="F102:J102"/>
    <mergeCell ref="B103:E103"/>
    <mergeCell ref="F103:J103"/>
    <mergeCell ref="B104:E104"/>
    <mergeCell ref="B110:E110"/>
    <mergeCell ref="F110:J110"/>
    <mergeCell ref="B109:E109"/>
    <mergeCell ref="F109:J109"/>
    <mergeCell ref="F107:J107"/>
    <mergeCell ref="B121:E121"/>
    <mergeCell ref="F121:J121"/>
    <mergeCell ref="B107:E107"/>
    <mergeCell ref="B112:E112"/>
    <mergeCell ref="B113:E113"/>
    <mergeCell ref="F113:J113"/>
    <mergeCell ref="B116:E116"/>
    <mergeCell ref="F116:J116"/>
    <mergeCell ref="B120:E120"/>
    <mergeCell ref="F112:J112"/>
    <mergeCell ref="B111:E111"/>
    <mergeCell ref="F111:J111"/>
    <mergeCell ref="B105:E105"/>
    <mergeCell ref="F105:J105"/>
    <mergeCell ref="B106:E106"/>
    <mergeCell ref="F106:J106"/>
    <mergeCell ref="B108:E108"/>
    <mergeCell ref="F108:J108"/>
    <mergeCell ref="B131:E131"/>
    <mergeCell ref="F131:J131"/>
    <mergeCell ref="F125:J125"/>
    <mergeCell ref="B125:E125"/>
    <mergeCell ref="B118:E118"/>
    <mergeCell ref="B119:E119"/>
    <mergeCell ref="F118:J118"/>
    <mergeCell ref="F119:J119"/>
    <mergeCell ref="F123:J123"/>
    <mergeCell ref="B123:E123"/>
    <mergeCell ref="B122:E122"/>
    <mergeCell ref="F122:J122"/>
    <mergeCell ref="B124:E124"/>
    <mergeCell ref="F124:J124"/>
    <mergeCell ref="B114:E114"/>
    <mergeCell ref="F114:J114"/>
    <mergeCell ref="B115:E115"/>
    <mergeCell ref="F115:J115"/>
    <mergeCell ref="B117:E117"/>
    <mergeCell ref="F117:J117"/>
    <mergeCell ref="B126:E126"/>
    <mergeCell ref="F126:J126"/>
    <mergeCell ref="B129:E129"/>
    <mergeCell ref="F129:J129"/>
    <mergeCell ref="B130:E130"/>
    <mergeCell ref="F130:J130"/>
    <mergeCell ref="F127:J127"/>
    <mergeCell ref="F128:J128"/>
    <mergeCell ref="B127:E127"/>
    <mergeCell ref="B128:E128"/>
    <mergeCell ref="B138:E138"/>
    <mergeCell ref="F138:J138"/>
    <mergeCell ref="B136:E136"/>
    <mergeCell ref="F136:J136"/>
    <mergeCell ref="B132:E132"/>
    <mergeCell ref="F132:J132"/>
    <mergeCell ref="B133:E133"/>
    <mergeCell ref="F133:J133"/>
    <mergeCell ref="B134:E134"/>
    <mergeCell ref="F134:J134"/>
    <mergeCell ref="B135:E135"/>
    <mergeCell ref="F135:J135"/>
    <mergeCell ref="B137:E137"/>
    <mergeCell ref="F137:J137"/>
    <mergeCell ref="B147:J147"/>
    <mergeCell ref="B148:J148"/>
    <mergeCell ref="B139:E139"/>
    <mergeCell ref="F139:J139"/>
    <mergeCell ref="B140:E140"/>
    <mergeCell ref="F140:J140"/>
    <mergeCell ref="B141:E141"/>
    <mergeCell ref="F141:J141"/>
    <mergeCell ref="B142:E142"/>
    <mergeCell ref="F142:J142"/>
    <mergeCell ref="B143:E143"/>
    <mergeCell ref="F143:J143"/>
    <mergeCell ref="B145:J145"/>
    <mergeCell ref="B146:J14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2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34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17856</v>
      </c>
      <c r="G8" s="98">
        <f>H8*1.1</f>
        <v>16368.000000000002</v>
      </c>
      <c r="H8" s="98">
        <v>14880</v>
      </c>
      <c r="I8" s="98">
        <f>H8*0.75</f>
        <v>11160</v>
      </c>
      <c r="J8" s="98">
        <f>H8*0.5</f>
        <v>7440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25344</v>
      </c>
      <c r="G9" s="96">
        <f>H9*1.1</f>
        <v>23232.000000000004</v>
      </c>
      <c r="H9" s="96">
        <v>21120</v>
      </c>
      <c r="I9" s="96">
        <f>H9*0.75</f>
        <v>15840</v>
      </c>
      <c r="J9" s="96">
        <f>H9*0.5</f>
        <v>10560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29088</v>
      </c>
      <c r="G10" s="96">
        <f>H10*1.1</f>
        <v>26664.000000000004</v>
      </c>
      <c r="H10" s="96">
        <v>24240</v>
      </c>
      <c r="I10" s="96">
        <f>H10*0.75</f>
        <v>18180</v>
      </c>
      <c r="J10" s="96">
        <f>H10*0.5</f>
        <v>12120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40896</v>
      </c>
      <c r="G11" s="94">
        <f>H11*1.1</f>
        <v>37488</v>
      </c>
      <c r="H11" s="94">
        <v>34080</v>
      </c>
      <c r="I11" s="94">
        <f>H11*0.75</f>
        <v>25560</v>
      </c>
      <c r="J11" s="94">
        <f>H11*0.5</f>
        <v>17040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4320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6240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780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1104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1296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1824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5040 до 201600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5040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10080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15120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20160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25200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30240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35280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40320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45360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50400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55440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60480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65520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70560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75600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80640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85680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90720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95760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100800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10080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20160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30240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40320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50400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60480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70560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80640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90720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100800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110880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120960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131040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141120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151200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161280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171360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181440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191520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201600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5520 до 108360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5520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8640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12600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17640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22680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27720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32760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37800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42840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47880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52920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57960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63000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68040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73080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78120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83160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88200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93240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98280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103320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108360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1008 до 24240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2400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9120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1536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24240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4800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14400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1008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1008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2016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3024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17040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2160 до 25920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9600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960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6480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8640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11520</v>
      </c>
      <c r="G104" s="172">
        <f>H104*1.1</f>
        <v>10560</v>
      </c>
      <c r="H104" s="172">
        <v>9600</v>
      </c>
      <c r="I104" s="172">
        <f>H104*0.75</f>
        <v>7200</v>
      </c>
      <c r="J104" s="171">
        <f>H104*0.5</f>
        <v>4800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9600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16320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23760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7680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9216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10800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8640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25920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2160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7680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5040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17280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6480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9120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12480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16128</v>
      </c>
      <c r="G120" s="172">
        <f>H120*1.1</f>
        <v>14784.000000000002</v>
      </c>
      <c r="H120" s="172">
        <v>13440</v>
      </c>
      <c r="I120" s="172">
        <f>H120*0.75</f>
        <v>10080</v>
      </c>
      <c r="J120" s="171">
        <f>H120*0.5</f>
        <v>6720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13440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23040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33600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11040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13248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15360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12480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36480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3360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24480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9120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22080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44400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55680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792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33360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66480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83040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1056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31" t="s">
        <v>106</v>
      </c>
      <c r="C142" s="30"/>
      <c r="D142" s="30"/>
      <c r="E142" s="29"/>
      <c r="F142" s="28"/>
      <c r="G142" s="27"/>
      <c r="H142" s="27"/>
      <c r="I142" s="27"/>
      <c r="J142" s="26"/>
    </row>
    <row r="143" spans="1:10" ht="24" thickBot="1" x14ac:dyDescent="0.25">
      <c r="A143" s="10"/>
      <c r="B143" s="25"/>
      <c r="C143" s="24"/>
      <c r="D143" s="24"/>
      <c r="E143" s="23"/>
      <c r="F143" s="22"/>
      <c r="G143" s="21"/>
      <c r="H143" s="21"/>
      <c r="I143" s="21"/>
      <c r="J143" s="20"/>
    </row>
    <row r="144" spans="1:10" ht="21" customHeight="1" x14ac:dyDescent="0.2">
      <c r="A144" s="10"/>
      <c r="B144" s="19"/>
      <c r="C144" s="18"/>
      <c r="D144" s="18"/>
      <c r="E144" s="18"/>
      <c r="F144" s="17"/>
      <c r="G144" s="17"/>
      <c r="H144" s="17"/>
      <c r="I144" s="17"/>
      <c r="J144" s="17"/>
    </row>
    <row r="145" spans="1:10" ht="56.25" customHeight="1" x14ac:dyDescent="0.2">
      <c r="A145" s="10"/>
      <c r="B145" s="16" t="s">
        <v>276</v>
      </c>
      <c r="C145" s="16"/>
      <c r="D145" s="16"/>
      <c r="E145" s="16"/>
      <c r="F145" s="16"/>
      <c r="G145" s="16"/>
      <c r="H145" s="16"/>
      <c r="I145" s="16"/>
      <c r="J145" s="16"/>
    </row>
    <row r="146" spans="1:10" ht="41.25" customHeight="1" x14ac:dyDescent="0.2">
      <c r="A146" s="10"/>
      <c r="B146" s="16" t="s">
        <v>104</v>
      </c>
      <c r="C146" s="16"/>
      <c r="D146" s="16"/>
      <c r="E146" s="16"/>
      <c r="F146" s="16"/>
      <c r="G146" s="16"/>
      <c r="H146" s="16"/>
      <c r="I146" s="16"/>
      <c r="J146" s="16"/>
    </row>
    <row r="147" spans="1:10" ht="21" x14ac:dyDescent="0.2">
      <c r="A147" s="10" t="s">
        <v>103</v>
      </c>
      <c r="B147" s="14" t="s">
        <v>368</v>
      </c>
      <c r="C147" s="14"/>
      <c r="D147" s="14"/>
      <c r="E147" s="14"/>
      <c r="F147" s="14"/>
      <c r="G147" s="14"/>
      <c r="H147" s="14"/>
      <c r="I147" s="14"/>
      <c r="J147" s="14"/>
    </row>
    <row r="148" spans="1:10" ht="21" x14ac:dyDescent="0.2">
      <c r="A148" s="10"/>
      <c r="B148" s="14" t="s">
        <v>311</v>
      </c>
      <c r="C148" s="14"/>
      <c r="D148" s="14"/>
      <c r="E148" s="14"/>
      <c r="F148" s="14"/>
      <c r="G148" s="14"/>
      <c r="H148" s="14"/>
      <c r="I148" s="14"/>
      <c r="J148" s="14"/>
    </row>
    <row r="149" spans="1:10" ht="42" customHeight="1" x14ac:dyDescent="0.2">
      <c r="A149" s="10"/>
      <c r="B149" s="12" t="s">
        <v>100</v>
      </c>
      <c r="C149" s="12"/>
      <c r="D149" s="12"/>
      <c r="E149" s="12"/>
      <c r="F149" s="12"/>
      <c r="G149" s="12"/>
      <c r="H149" s="12"/>
      <c r="I149" s="12"/>
      <c r="J149" s="12"/>
    </row>
    <row r="150" spans="1:10" ht="21" x14ac:dyDescent="0.2">
      <c r="A150" s="10"/>
    </row>
  </sheetData>
  <sheetProtection selectLockedCells="1" selectUnlockedCells="1"/>
  <mergeCells count="280">
    <mergeCell ref="B143:E143"/>
    <mergeCell ref="F143:J143"/>
    <mergeCell ref="B137:E137"/>
    <mergeCell ref="F137:J137"/>
    <mergeCell ref="B139:E139"/>
    <mergeCell ref="F18:J18"/>
    <mergeCell ref="F19:J19"/>
    <mergeCell ref="F23:J23"/>
    <mergeCell ref="B141:E141"/>
    <mergeCell ref="F141:J141"/>
    <mergeCell ref="B142:E142"/>
    <mergeCell ref="F142:J142"/>
    <mergeCell ref="B145:J145"/>
    <mergeCell ref="B146:J146"/>
    <mergeCell ref="B147:J147"/>
    <mergeCell ref="B148:J148"/>
    <mergeCell ref="B149:J149"/>
    <mergeCell ref="B6:E6"/>
    <mergeCell ref="B7:E7"/>
    <mergeCell ref="F7:J7"/>
    <mergeCell ref="F13:J13"/>
    <mergeCell ref="F14:J14"/>
    <mergeCell ref="B140:E140"/>
    <mergeCell ref="F140:J140"/>
    <mergeCell ref="B132:E132"/>
    <mergeCell ref="F132:J132"/>
    <mergeCell ref="B133:E133"/>
    <mergeCell ref="F133:J133"/>
    <mergeCell ref="B135:E135"/>
    <mergeCell ref="F134:J134"/>
    <mergeCell ref="B134:E134"/>
    <mergeCell ref="F135:J135"/>
    <mergeCell ref="B125:E125"/>
    <mergeCell ref="B127:E127"/>
    <mergeCell ref="B128:E128"/>
    <mergeCell ref="F123:J123"/>
    <mergeCell ref="B123:E123"/>
    <mergeCell ref="F139:J139"/>
    <mergeCell ref="B138:E138"/>
    <mergeCell ref="F138:J138"/>
    <mergeCell ref="B131:E131"/>
    <mergeCell ref="F131:J131"/>
    <mergeCell ref="B136:E136"/>
    <mergeCell ref="F136:J136"/>
    <mergeCell ref="B122:E122"/>
    <mergeCell ref="F122:J122"/>
    <mergeCell ref="B124:E124"/>
    <mergeCell ref="F124:J124"/>
    <mergeCell ref="B126:E126"/>
    <mergeCell ref="F126:J126"/>
    <mergeCell ref="B116:E116"/>
    <mergeCell ref="F116:J116"/>
    <mergeCell ref="B120:E120"/>
    <mergeCell ref="B129:E129"/>
    <mergeCell ref="F129:J129"/>
    <mergeCell ref="B130:E130"/>
    <mergeCell ref="F130:J130"/>
    <mergeCell ref="F125:J125"/>
    <mergeCell ref="F127:J127"/>
    <mergeCell ref="F128:J128"/>
    <mergeCell ref="B118:E118"/>
    <mergeCell ref="B119:E119"/>
    <mergeCell ref="B117:E117"/>
    <mergeCell ref="F117:J117"/>
    <mergeCell ref="F118:J118"/>
    <mergeCell ref="F119:J119"/>
    <mergeCell ref="F109:J109"/>
    <mergeCell ref="B111:E111"/>
    <mergeCell ref="F111:J111"/>
    <mergeCell ref="B114:E114"/>
    <mergeCell ref="F114:J114"/>
    <mergeCell ref="B112:E112"/>
    <mergeCell ref="F113:J113"/>
    <mergeCell ref="B113:E113"/>
    <mergeCell ref="F112:J112"/>
    <mergeCell ref="B104:E104"/>
    <mergeCell ref="B107:E107"/>
    <mergeCell ref="F107:J107"/>
    <mergeCell ref="B115:E115"/>
    <mergeCell ref="F115:J115"/>
    <mergeCell ref="B121:E121"/>
    <mergeCell ref="F121:J121"/>
    <mergeCell ref="B110:E110"/>
    <mergeCell ref="F110:J110"/>
    <mergeCell ref="B109:E109"/>
    <mergeCell ref="B100:E100"/>
    <mergeCell ref="F100:J100"/>
    <mergeCell ref="B102:E102"/>
    <mergeCell ref="F102:J102"/>
    <mergeCell ref="B103:E103"/>
    <mergeCell ref="F103:J103"/>
    <mergeCell ref="B105:E105"/>
    <mergeCell ref="F105:J105"/>
    <mergeCell ref="B106:E106"/>
    <mergeCell ref="F106:J106"/>
    <mergeCell ref="B108:E108"/>
    <mergeCell ref="F108:J108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98:E98"/>
    <mergeCell ref="F98:J98"/>
    <mergeCell ref="B99:E99"/>
    <mergeCell ref="F99:J99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38:E38"/>
    <mergeCell ref="F38:J38"/>
    <mergeCell ref="B33:E33"/>
    <mergeCell ref="F33:J33"/>
    <mergeCell ref="B34:E34"/>
    <mergeCell ref="F34:J34"/>
    <mergeCell ref="B35:E35"/>
    <mergeCell ref="F35:J35"/>
    <mergeCell ref="B36:E36"/>
    <mergeCell ref="F36:J36"/>
    <mergeCell ref="F28:J28"/>
    <mergeCell ref="F29:J29"/>
    <mergeCell ref="B37:E37"/>
    <mergeCell ref="F37:J37"/>
    <mergeCell ref="B32:E32"/>
    <mergeCell ref="F32:J32"/>
    <mergeCell ref="B27:E27"/>
    <mergeCell ref="F27:J27"/>
    <mergeCell ref="B28:E28"/>
    <mergeCell ref="B29:E29"/>
    <mergeCell ref="B31:E31"/>
    <mergeCell ref="F31:J31"/>
    <mergeCell ref="B26:E26"/>
    <mergeCell ref="F26:J26"/>
    <mergeCell ref="B22:E22"/>
    <mergeCell ref="F22:J22"/>
    <mergeCell ref="B23:E23"/>
    <mergeCell ref="F24:J24"/>
    <mergeCell ref="B24:E24"/>
    <mergeCell ref="B25:E25"/>
    <mergeCell ref="F25:J25"/>
    <mergeCell ref="B21:E21"/>
    <mergeCell ref="F21:J21"/>
    <mergeCell ref="B30:E30"/>
    <mergeCell ref="F30:J30"/>
    <mergeCell ref="B1:J1"/>
    <mergeCell ref="F2:J2"/>
    <mergeCell ref="B4:J4"/>
    <mergeCell ref="B5:E5"/>
    <mergeCell ref="F5:J5"/>
    <mergeCell ref="B3:E3"/>
    <mergeCell ref="F15:J15"/>
    <mergeCell ref="B16:E16"/>
    <mergeCell ref="B17:E17"/>
    <mergeCell ref="F17:J17"/>
    <mergeCell ref="B8:E8"/>
    <mergeCell ref="B9:E9"/>
    <mergeCell ref="B10:E10"/>
    <mergeCell ref="F16:J16"/>
    <mergeCell ref="B18:E18"/>
    <mergeCell ref="B19:E19"/>
    <mergeCell ref="B20:E20"/>
    <mergeCell ref="F20:J20"/>
    <mergeCell ref="B11:E11"/>
    <mergeCell ref="F12:J12"/>
    <mergeCell ref="B13:E13"/>
    <mergeCell ref="B14:E14"/>
    <mergeCell ref="B12:E12"/>
    <mergeCell ref="B15:E15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43.42578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33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43200</v>
      </c>
      <c r="G8" s="98">
        <f>H8*1.1</f>
        <v>39600</v>
      </c>
      <c r="H8" s="98">
        <v>36000</v>
      </c>
      <c r="I8" s="98">
        <f>H8*0.75</f>
        <v>27000</v>
      </c>
      <c r="J8" s="98">
        <f>H8*0.5</f>
        <v>18000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60480</v>
      </c>
      <c r="G9" s="96">
        <f>H9*1.1</f>
        <v>55440.000000000007</v>
      </c>
      <c r="H9" s="96">
        <v>50400</v>
      </c>
      <c r="I9" s="96">
        <f>H9*0.75</f>
        <v>37800</v>
      </c>
      <c r="J9" s="96">
        <f>H9*0.5</f>
        <v>25200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64368</v>
      </c>
      <c r="G10" s="96">
        <f>H10*1.1</f>
        <v>59004.000000000007</v>
      </c>
      <c r="H10" s="96">
        <v>53640</v>
      </c>
      <c r="I10" s="96">
        <f>H10*0.75</f>
        <v>40230</v>
      </c>
      <c r="J10" s="96">
        <f>H10*0.5</f>
        <v>26820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90720</v>
      </c>
      <c r="G11" s="94">
        <f>H11*1.1</f>
        <v>83160</v>
      </c>
      <c r="H11" s="94">
        <v>75600</v>
      </c>
      <c r="I11" s="94">
        <f>H11*0.75</f>
        <v>56700</v>
      </c>
      <c r="J11" s="94">
        <f>H11*0.5</f>
        <v>37800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9720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13680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1584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2232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2664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3744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5760 до 230400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5760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11520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17280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23040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28800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34560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40320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46080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51840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57600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63360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69120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74880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80640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86400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92160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97920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103680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109440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115200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11520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23040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34560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46080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57600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69120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80640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92160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103680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115200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126720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138240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149760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161280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172800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184320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195840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207360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218880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230400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11880 до 236160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11880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17640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17280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28800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40320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51840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63360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74880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86400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97920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109440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120960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132480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144000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155520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167040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178560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190080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201600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213120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224640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236160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1944 до 93240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5400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21600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3960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93240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11160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22320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1944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1944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3888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5832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36720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3240 до 149040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25200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2520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37080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18720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22896</v>
      </c>
      <c r="G104" s="172">
        <f>H104*1.1</f>
        <v>20988</v>
      </c>
      <c r="H104" s="172">
        <v>19080</v>
      </c>
      <c r="I104" s="172">
        <f>H104*0.75</f>
        <v>14310</v>
      </c>
      <c r="J104" s="171">
        <f>H104*0.5</f>
        <v>9540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25920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25920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134280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37080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44496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37080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37080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149040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3240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29880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25200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149040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18720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52560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26640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32832</v>
      </c>
      <c r="G120" s="172">
        <f>H120*1.1</f>
        <v>30096.000000000004</v>
      </c>
      <c r="H120" s="172">
        <v>27360</v>
      </c>
      <c r="I120" s="172">
        <f>H120*0.75</f>
        <v>20520</v>
      </c>
      <c r="J120" s="171">
        <f>H120*0.5</f>
        <v>13680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36720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36720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188640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52560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63072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52560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52560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208800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5040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208800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26640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46800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93240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116640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1584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69840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140040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174960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2304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34">
        <v>32400</v>
      </c>
      <c r="G143" s="33"/>
      <c r="H143" s="33"/>
      <c r="I143" s="33"/>
      <c r="J143" s="32"/>
    </row>
    <row r="144" spans="1:10" ht="24" thickBot="1" x14ac:dyDescent="0.25">
      <c r="A144" s="10"/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A146" s="10"/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21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56.2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1.2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1" x14ac:dyDescent="0.2">
      <c r="A150" s="10" t="s">
        <v>103</v>
      </c>
      <c r="B150" s="14" t="s">
        <v>368</v>
      </c>
      <c r="C150" s="14"/>
      <c r="D150" s="14"/>
      <c r="E150" s="14"/>
      <c r="F150" s="14"/>
      <c r="G150" s="14"/>
      <c r="H150" s="14"/>
      <c r="I150" s="14"/>
      <c r="J150" s="14"/>
    </row>
    <row r="151" spans="1:10" ht="21" x14ac:dyDescent="0.2">
      <c r="A151" s="10"/>
      <c r="B151" s="14" t="s">
        <v>311</v>
      </c>
      <c r="C151" s="14"/>
      <c r="D151" s="14"/>
      <c r="E151" s="14"/>
      <c r="F151" s="14"/>
      <c r="G151" s="14"/>
      <c r="H151" s="14"/>
      <c r="I151" s="14"/>
      <c r="J151" s="14"/>
    </row>
    <row r="152" spans="1:10" ht="42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21" x14ac:dyDescent="0.2">
      <c r="A153" s="10"/>
    </row>
  </sheetData>
  <sheetProtection selectLockedCells="1" selectUnlockedCells="1"/>
  <mergeCells count="285">
    <mergeCell ref="B136:E136"/>
    <mergeCell ref="F136:J136"/>
    <mergeCell ref="B140:E140"/>
    <mergeCell ref="F140:J140"/>
    <mergeCell ref="B142:J142"/>
    <mergeCell ref="B143:E143"/>
    <mergeCell ref="F143:J143"/>
    <mergeCell ref="B148:J148"/>
    <mergeCell ref="B149:J149"/>
    <mergeCell ref="B150:J150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1:E31"/>
    <mergeCell ref="F31:J31"/>
    <mergeCell ref="B32:E32"/>
    <mergeCell ref="F32:J32"/>
    <mergeCell ref="B36:E36"/>
    <mergeCell ref="F36:J36"/>
    <mergeCell ref="F20:J20"/>
    <mergeCell ref="F13:J13"/>
    <mergeCell ref="F14:J14"/>
    <mergeCell ref="F16:J16"/>
    <mergeCell ref="F18:J18"/>
    <mergeCell ref="F19:J19"/>
    <mergeCell ref="B20:E20"/>
    <mergeCell ref="B12:E12"/>
    <mergeCell ref="B8:E8"/>
    <mergeCell ref="B9:E9"/>
    <mergeCell ref="B10:E10"/>
    <mergeCell ref="B15:E15"/>
    <mergeCell ref="B16:E16"/>
    <mergeCell ref="B17:E17"/>
    <mergeCell ref="B11:E11"/>
    <mergeCell ref="B13:E13"/>
    <mergeCell ref="B6:E6"/>
    <mergeCell ref="B7:E7"/>
    <mergeCell ref="F7:J7"/>
    <mergeCell ref="B3:E3"/>
    <mergeCell ref="B19:E19"/>
    <mergeCell ref="B14:E14"/>
    <mergeCell ref="F15:J15"/>
    <mergeCell ref="F17:J17"/>
    <mergeCell ref="F12:J12"/>
    <mergeCell ref="F28:J28"/>
    <mergeCell ref="F29:J29"/>
    <mergeCell ref="B21:E21"/>
    <mergeCell ref="F21:J21"/>
    <mergeCell ref="B18:E18"/>
    <mergeCell ref="B1:J1"/>
    <mergeCell ref="F2:J2"/>
    <mergeCell ref="B4:J4"/>
    <mergeCell ref="B5:E5"/>
    <mergeCell ref="F5:J5"/>
    <mergeCell ref="B22:E22"/>
    <mergeCell ref="F22:J22"/>
    <mergeCell ref="B23:E23"/>
    <mergeCell ref="B24:E24"/>
    <mergeCell ref="B25:E25"/>
    <mergeCell ref="F25:J25"/>
    <mergeCell ref="F23:J23"/>
    <mergeCell ref="F24:J24"/>
    <mergeCell ref="F42:J42"/>
    <mergeCell ref="B43:E43"/>
    <mergeCell ref="B30:E30"/>
    <mergeCell ref="F30:J30"/>
    <mergeCell ref="B26:E26"/>
    <mergeCell ref="F26:J26"/>
    <mergeCell ref="B27:E27"/>
    <mergeCell ref="F27:J27"/>
    <mergeCell ref="B28:E28"/>
    <mergeCell ref="B29:E29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42:E42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99:E99"/>
    <mergeCell ref="F99:J99"/>
    <mergeCell ref="B96:E96"/>
    <mergeCell ref="F96:J96"/>
    <mergeCell ref="B97:E97"/>
    <mergeCell ref="F97:J97"/>
    <mergeCell ref="B94:E94"/>
    <mergeCell ref="F94:J94"/>
    <mergeCell ref="B95:E95"/>
    <mergeCell ref="F95:J95"/>
    <mergeCell ref="B98:E98"/>
    <mergeCell ref="F98:J98"/>
    <mergeCell ref="B100:E100"/>
    <mergeCell ref="F100:J100"/>
    <mergeCell ref="B90:E90"/>
    <mergeCell ref="F90:J90"/>
    <mergeCell ref="B91:E91"/>
    <mergeCell ref="F91:J91"/>
    <mergeCell ref="B92:E92"/>
    <mergeCell ref="F92:J92"/>
    <mergeCell ref="B93:E93"/>
    <mergeCell ref="F93:J93"/>
    <mergeCell ref="F112:J112"/>
    <mergeCell ref="B102:E102"/>
    <mergeCell ref="F102:J102"/>
    <mergeCell ref="B103:E103"/>
    <mergeCell ref="F103:J103"/>
    <mergeCell ref="B101:E101"/>
    <mergeCell ref="F101:J101"/>
    <mergeCell ref="B112:E112"/>
    <mergeCell ref="B104:E104"/>
    <mergeCell ref="B107:E107"/>
    <mergeCell ref="B110:E110"/>
    <mergeCell ref="F110:J110"/>
    <mergeCell ref="B109:E109"/>
    <mergeCell ref="F109:J109"/>
    <mergeCell ref="B111:E111"/>
    <mergeCell ref="F111:J111"/>
    <mergeCell ref="F107:J107"/>
    <mergeCell ref="B105:E105"/>
    <mergeCell ref="F105:J105"/>
    <mergeCell ref="B106:E106"/>
    <mergeCell ref="F106:J106"/>
    <mergeCell ref="B108:E108"/>
    <mergeCell ref="F108:J108"/>
    <mergeCell ref="B113:E113"/>
    <mergeCell ref="F113:J113"/>
    <mergeCell ref="B118:E118"/>
    <mergeCell ref="B119:E119"/>
    <mergeCell ref="B117:E117"/>
    <mergeCell ref="F117:J117"/>
    <mergeCell ref="F118:J118"/>
    <mergeCell ref="B115:E115"/>
    <mergeCell ref="F115:J115"/>
    <mergeCell ref="B116:E116"/>
    <mergeCell ref="B125:E125"/>
    <mergeCell ref="B127:E127"/>
    <mergeCell ref="B128:E128"/>
    <mergeCell ref="B132:E132"/>
    <mergeCell ref="F132:J132"/>
    <mergeCell ref="F128:J128"/>
    <mergeCell ref="F125:J125"/>
    <mergeCell ref="B114:E114"/>
    <mergeCell ref="F114:J114"/>
    <mergeCell ref="B122:E122"/>
    <mergeCell ref="F122:J122"/>
    <mergeCell ref="B121:E121"/>
    <mergeCell ref="F121:J121"/>
    <mergeCell ref="B120:E120"/>
    <mergeCell ref="F116:J116"/>
    <mergeCell ref="B146:E146"/>
    <mergeCell ref="F146:J146"/>
    <mergeCell ref="B124:E124"/>
    <mergeCell ref="F124:J124"/>
    <mergeCell ref="F119:J119"/>
    <mergeCell ref="F127:J127"/>
    <mergeCell ref="B137:E137"/>
    <mergeCell ref="F137:J137"/>
    <mergeCell ref="B139:E139"/>
    <mergeCell ref="F139:J139"/>
    <mergeCell ref="B126:E126"/>
    <mergeCell ref="F126:J126"/>
    <mergeCell ref="B144:E144"/>
    <mergeCell ref="F144:J144"/>
    <mergeCell ref="B145:E145"/>
    <mergeCell ref="F145:J145"/>
    <mergeCell ref="B138:E138"/>
    <mergeCell ref="F138:J138"/>
    <mergeCell ref="B141:E141"/>
    <mergeCell ref="F141:J141"/>
    <mergeCell ref="B129:E129"/>
    <mergeCell ref="F129:J129"/>
    <mergeCell ref="B130:E130"/>
    <mergeCell ref="F130:J130"/>
    <mergeCell ref="B131:E131"/>
    <mergeCell ref="F131:J131"/>
    <mergeCell ref="B151:J151"/>
    <mergeCell ref="B152:J152"/>
    <mergeCell ref="B123:E123"/>
    <mergeCell ref="F123:J123"/>
    <mergeCell ref="B133:E133"/>
    <mergeCell ref="F133:J133"/>
    <mergeCell ref="B135:E135"/>
    <mergeCell ref="F135:J135"/>
    <mergeCell ref="B134:E134"/>
    <mergeCell ref="F134:J134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5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9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32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23788.799999999999</v>
      </c>
      <c r="G8" s="98">
        <f>H8*1.1</f>
        <v>21806.400000000001</v>
      </c>
      <c r="H8" s="98">
        <v>19824</v>
      </c>
      <c r="I8" s="98">
        <f>H8*0.75</f>
        <v>14868</v>
      </c>
      <c r="J8" s="98">
        <f>H8*0.5</f>
        <v>9912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33408</v>
      </c>
      <c r="G9" s="96">
        <f>H9*1.1</f>
        <v>30624.000000000004</v>
      </c>
      <c r="H9" s="96">
        <v>27840</v>
      </c>
      <c r="I9" s="96">
        <f>H9*0.75</f>
        <v>20880</v>
      </c>
      <c r="J9" s="96">
        <f>H9*0.5</f>
        <v>13920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27187.200000000001</v>
      </c>
      <c r="G10" s="96">
        <f>H10*1.1</f>
        <v>24921.600000000002</v>
      </c>
      <c r="H10" s="96">
        <v>22656</v>
      </c>
      <c r="I10" s="96">
        <f>H10*0.75</f>
        <v>16992</v>
      </c>
      <c r="J10" s="96">
        <f>H10*0.5</f>
        <v>11328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38592</v>
      </c>
      <c r="G11" s="94">
        <f>H11*1.1</f>
        <v>35376</v>
      </c>
      <c r="H11" s="94">
        <v>32160</v>
      </c>
      <c r="I11" s="94">
        <f>H11*0.75</f>
        <v>24120</v>
      </c>
      <c r="J11" s="94">
        <f>H11*0.5</f>
        <v>16080</v>
      </c>
    </row>
    <row r="12" spans="1:10" ht="24" customHeight="1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5664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8160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960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1344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1200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1680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"&amp;MIN(F22:F61)&amp;" до "&amp;MAX(F22:F61)</f>
        <v>Цена от 3552 до 142080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3552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7104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10656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14208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17760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21312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24864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28416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31968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35520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39072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42624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46176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49728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53280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56832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60384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63936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67488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71040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7104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14208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21312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28416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35520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42624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49728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56832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63936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71040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78144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85248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92352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99456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106560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113664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120768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127872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134976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142080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5424 до 76368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5424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8040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8880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12432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15984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19536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23088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26640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30192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33744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37296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40848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44400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47952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51504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55056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58608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62160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65712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69264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72816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76368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240 до 22656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4032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5424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240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22656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4728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13800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960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960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1920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2880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15816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"&amp;MIN(F99,F102:F118)&amp;" до "&amp;MAX(F99,F102:F118)</f>
        <v>Цена от 2016 до 36336</v>
      </c>
      <c r="G97" s="175"/>
      <c r="H97" s="175"/>
      <c r="I97" s="175"/>
      <c r="J97" s="174"/>
    </row>
    <row r="98" spans="1:10" ht="24" customHeight="1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9600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960</v>
      </c>
      <c r="G100" s="54"/>
      <c r="H100" s="54"/>
      <c r="I100" s="54"/>
      <c r="J100" s="53"/>
    </row>
    <row r="101" spans="1:10" ht="24" customHeight="1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9456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13224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14169.6</v>
      </c>
      <c r="G104" s="172">
        <f>H104*1.1</f>
        <v>12988.800000000001</v>
      </c>
      <c r="H104" s="172">
        <v>11808</v>
      </c>
      <c r="I104" s="172">
        <f>H104*0.75</f>
        <v>8856</v>
      </c>
      <c r="J104" s="171">
        <f>H104*0.5</f>
        <v>5904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10632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321</v>
      </c>
      <c r="C106" s="36"/>
      <c r="D106" s="36"/>
      <c r="E106" s="35"/>
      <c r="F106" s="46">
        <v>6144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144</v>
      </c>
      <c r="C107" s="36"/>
      <c r="D107" s="36"/>
      <c r="E107" s="35"/>
      <c r="F107" s="46">
        <v>5904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143</v>
      </c>
      <c r="C108" s="36"/>
      <c r="D108" s="36"/>
      <c r="E108" s="35"/>
      <c r="F108" s="46">
        <v>30240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142</v>
      </c>
      <c r="C109" s="36"/>
      <c r="D109" s="36"/>
      <c r="E109" s="35"/>
      <c r="F109" s="46">
        <v>19344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141</v>
      </c>
      <c r="C110" s="36"/>
      <c r="D110" s="36"/>
      <c r="E110" s="35"/>
      <c r="F110" s="46">
        <v>23212.799999999999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140</v>
      </c>
      <c r="C111" s="36"/>
      <c r="D111" s="36"/>
      <c r="E111" s="35"/>
      <c r="F111" s="46">
        <v>20304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139</v>
      </c>
      <c r="C112" s="36"/>
      <c r="D112" s="36"/>
      <c r="E112" s="35"/>
      <c r="F112" s="46">
        <v>20304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7" t="s">
        <v>138</v>
      </c>
      <c r="C113" s="36"/>
      <c r="D113" s="36"/>
      <c r="E113" s="35"/>
      <c r="F113" s="46">
        <v>36336</v>
      </c>
      <c r="G113" s="45"/>
      <c r="H113" s="45"/>
      <c r="I113" s="45"/>
      <c r="J113" s="44"/>
    </row>
    <row r="114" spans="1:10" ht="36" customHeight="1" x14ac:dyDescent="0.2">
      <c r="A114" s="10" t="s">
        <v>133</v>
      </c>
      <c r="B114" s="31" t="s">
        <v>137</v>
      </c>
      <c r="C114" s="30"/>
      <c r="D114" s="30"/>
      <c r="E114" s="29"/>
      <c r="F114" s="46">
        <v>2016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136</v>
      </c>
      <c r="C115" s="64"/>
      <c r="D115" s="64"/>
      <c r="E115" s="63"/>
      <c r="F115" s="46">
        <v>7560</v>
      </c>
      <c r="G115" s="45"/>
      <c r="H115" s="45"/>
      <c r="I115" s="45"/>
      <c r="J115" s="44"/>
    </row>
    <row r="116" spans="1:10" ht="36" customHeight="1" x14ac:dyDescent="0.2">
      <c r="B116" s="65" t="s">
        <v>135</v>
      </c>
      <c r="C116" s="64"/>
      <c r="D116" s="64"/>
      <c r="E116" s="63"/>
      <c r="F116" s="46">
        <v>6144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65" t="s">
        <v>134</v>
      </c>
      <c r="C117" s="64"/>
      <c r="D117" s="64"/>
      <c r="E117" s="63"/>
      <c r="F117" s="46">
        <v>23832</v>
      </c>
      <c r="G117" s="45"/>
      <c r="H117" s="45"/>
      <c r="I117" s="45"/>
      <c r="J117" s="44"/>
    </row>
    <row r="118" spans="1:10" ht="36" customHeight="1" x14ac:dyDescent="0.2">
      <c r="A118" s="10" t="s">
        <v>133</v>
      </c>
      <c r="B118" s="37" t="s">
        <v>132</v>
      </c>
      <c r="C118" s="36"/>
      <c r="D118" s="36"/>
      <c r="E118" s="35"/>
      <c r="F118" s="46">
        <v>13224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131</v>
      </c>
      <c r="C119" s="36"/>
      <c r="D119" s="36"/>
      <c r="E119" s="35"/>
      <c r="F119" s="46">
        <v>13440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130</v>
      </c>
      <c r="C120" s="36"/>
      <c r="D120" s="36"/>
      <c r="E120" s="35"/>
      <c r="F120" s="46">
        <v>18720</v>
      </c>
      <c r="G120" s="45"/>
      <c r="H120" s="45"/>
      <c r="I120" s="45"/>
      <c r="J120" s="44"/>
    </row>
    <row r="121" spans="1:10" ht="36" customHeight="1" x14ac:dyDescent="0.2">
      <c r="A121" s="10" t="s">
        <v>103</v>
      </c>
      <c r="B121" s="37" t="s">
        <v>129</v>
      </c>
      <c r="C121" s="36"/>
      <c r="D121" s="36"/>
      <c r="E121" s="35"/>
      <c r="F121" s="173">
        <f>H121*1.2</f>
        <v>20160</v>
      </c>
      <c r="G121" s="172">
        <f>H121*1.1</f>
        <v>18480</v>
      </c>
      <c r="H121" s="172">
        <v>16800</v>
      </c>
      <c r="I121" s="172">
        <f>H121*0.75</f>
        <v>12600</v>
      </c>
      <c r="J121" s="171">
        <f>H121*0.5</f>
        <v>8400</v>
      </c>
    </row>
    <row r="122" spans="1:10" ht="36" customHeight="1" x14ac:dyDescent="0.2">
      <c r="A122" s="10" t="s">
        <v>103</v>
      </c>
      <c r="B122" s="37" t="s">
        <v>128</v>
      </c>
      <c r="C122" s="36"/>
      <c r="D122" s="36"/>
      <c r="E122" s="35"/>
      <c r="F122" s="46">
        <v>15360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318</v>
      </c>
      <c r="C123" s="36"/>
      <c r="D123" s="36"/>
      <c r="E123" s="35"/>
      <c r="F123" s="46">
        <v>8640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127</v>
      </c>
      <c r="C124" s="36"/>
      <c r="D124" s="36"/>
      <c r="E124" s="35"/>
      <c r="F124" s="46">
        <v>8640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37" t="s">
        <v>126</v>
      </c>
      <c r="C125" s="36"/>
      <c r="D125" s="36"/>
      <c r="E125" s="35"/>
      <c r="F125" s="46">
        <v>42720</v>
      </c>
      <c r="G125" s="45"/>
      <c r="H125" s="45"/>
      <c r="I125" s="45"/>
      <c r="J125" s="44"/>
    </row>
    <row r="126" spans="1:10" ht="36" customHeight="1" x14ac:dyDescent="0.2">
      <c r="A126" s="10" t="s">
        <v>103</v>
      </c>
      <c r="B126" s="37" t="s">
        <v>125</v>
      </c>
      <c r="C126" s="36"/>
      <c r="D126" s="36"/>
      <c r="E126" s="35"/>
      <c r="F126" s="46">
        <v>27360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58" t="s">
        <v>124</v>
      </c>
      <c r="C127" s="57"/>
      <c r="D127" s="57"/>
      <c r="E127" s="56"/>
      <c r="F127" s="55">
        <v>32832</v>
      </c>
      <c r="G127" s="54"/>
      <c r="H127" s="54"/>
      <c r="I127" s="54"/>
      <c r="J127" s="53"/>
    </row>
    <row r="128" spans="1:10" ht="36" customHeight="1" x14ac:dyDescent="0.2">
      <c r="A128" s="10" t="s">
        <v>103</v>
      </c>
      <c r="B128" s="37" t="s">
        <v>123</v>
      </c>
      <c r="C128" s="36"/>
      <c r="D128" s="36"/>
      <c r="E128" s="35"/>
      <c r="F128" s="46">
        <v>28800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122</v>
      </c>
      <c r="C129" s="36"/>
      <c r="D129" s="36"/>
      <c r="E129" s="35"/>
      <c r="F129" s="46">
        <v>28800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121</v>
      </c>
      <c r="C130" s="36"/>
      <c r="D130" s="36"/>
      <c r="E130" s="35"/>
      <c r="F130" s="46">
        <v>50880</v>
      </c>
      <c r="G130" s="45"/>
      <c r="H130" s="45"/>
      <c r="I130" s="45"/>
      <c r="J130" s="44"/>
    </row>
    <row r="131" spans="1:10" ht="36" customHeight="1" x14ac:dyDescent="0.2">
      <c r="A131" s="10" t="s">
        <v>103</v>
      </c>
      <c r="B131" s="37" t="s">
        <v>120</v>
      </c>
      <c r="C131" s="36"/>
      <c r="D131" s="36"/>
      <c r="E131" s="35"/>
      <c r="F131" s="46">
        <v>2880</v>
      </c>
      <c r="G131" s="45"/>
      <c r="H131" s="45"/>
      <c r="I131" s="45"/>
      <c r="J131" s="44"/>
    </row>
    <row r="132" spans="1:10" ht="36" customHeight="1" x14ac:dyDescent="0.2">
      <c r="A132" s="10" t="s">
        <v>103</v>
      </c>
      <c r="B132" s="37" t="s">
        <v>119</v>
      </c>
      <c r="C132" s="36"/>
      <c r="D132" s="36"/>
      <c r="E132" s="35"/>
      <c r="F132" s="46">
        <v>33600</v>
      </c>
      <c r="G132" s="45"/>
      <c r="H132" s="45"/>
      <c r="I132" s="45"/>
      <c r="J132" s="44"/>
    </row>
    <row r="133" spans="1:10" ht="36" customHeight="1" thickBot="1" x14ac:dyDescent="0.25">
      <c r="A133" s="10" t="s">
        <v>103</v>
      </c>
      <c r="B133" s="37" t="s">
        <v>118</v>
      </c>
      <c r="C133" s="36"/>
      <c r="D133" s="36"/>
      <c r="E133" s="35"/>
      <c r="F133" s="46">
        <v>18720</v>
      </c>
      <c r="G133" s="45"/>
      <c r="H133" s="45"/>
      <c r="I133" s="45"/>
      <c r="J133" s="44"/>
    </row>
    <row r="134" spans="1:10" ht="54" customHeight="1" thickBot="1" x14ac:dyDescent="0.25">
      <c r="A134" s="10"/>
      <c r="B134" s="52" t="s">
        <v>117</v>
      </c>
      <c r="C134" s="51"/>
      <c r="D134" s="51"/>
      <c r="E134" s="50"/>
      <c r="F134" s="49"/>
      <c r="G134" s="48"/>
      <c r="H134" s="48"/>
      <c r="I134" s="48"/>
      <c r="J134" s="47"/>
    </row>
    <row r="135" spans="1:10" ht="36" customHeight="1" x14ac:dyDescent="0.2">
      <c r="A135" s="10"/>
      <c r="B135" s="31" t="s">
        <v>116</v>
      </c>
      <c r="C135" s="30"/>
      <c r="D135" s="30"/>
      <c r="E135" s="29"/>
      <c r="F135" s="28">
        <v>15576</v>
      </c>
      <c r="G135" s="27"/>
      <c r="H135" s="27"/>
      <c r="I135" s="27"/>
      <c r="J135" s="26"/>
    </row>
    <row r="136" spans="1:10" ht="36" customHeight="1" x14ac:dyDescent="0.2">
      <c r="A136" s="10"/>
      <c r="B136" s="37" t="s">
        <v>115</v>
      </c>
      <c r="C136" s="36"/>
      <c r="D136" s="36"/>
      <c r="E136" s="35"/>
      <c r="F136" s="46">
        <v>31152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114</v>
      </c>
      <c r="C137" s="36"/>
      <c r="D137" s="36"/>
      <c r="E137" s="35"/>
      <c r="F137" s="46">
        <v>39000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113</v>
      </c>
      <c r="C138" s="36"/>
      <c r="D138" s="36"/>
      <c r="E138" s="35"/>
      <c r="F138" s="46">
        <v>480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112</v>
      </c>
      <c r="C139" s="36"/>
      <c r="D139" s="36"/>
      <c r="E139" s="35"/>
      <c r="F139" s="46">
        <v>23376</v>
      </c>
      <c r="G139" s="45"/>
      <c r="H139" s="45"/>
      <c r="I139" s="45"/>
      <c r="J139" s="44"/>
    </row>
    <row r="140" spans="1:10" ht="36" customHeight="1" x14ac:dyDescent="0.2">
      <c r="A140" s="10"/>
      <c r="B140" s="37" t="s">
        <v>111</v>
      </c>
      <c r="C140" s="36"/>
      <c r="D140" s="36"/>
      <c r="E140" s="35"/>
      <c r="F140" s="46">
        <v>46728</v>
      </c>
      <c r="G140" s="45"/>
      <c r="H140" s="45"/>
      <c r="I140" s="45"/>
      <c r="J140" s="44"/>
    </row>
    <row r="141" spans="1:10" ht="36" customHeight="1" x14ac:dyDescent="0.2">
      <c r="A141" s="10"/>
      <c r="B141" s="37" t="s">
        <v>110</v>
      </c>
      <c r="C141" s="36"/>
      <c r="D141" s="36"/>
      <c r="E141" s="35"/>
      <c r="F141" s="46">
        <v>58560</v>
      </c>
      <c r="G141" s="45"/>
      <c r="H141" s="45"/>
      <c r="I141" s="45"/>
      <c r="J141" s="44"/>
    </row>
    <row r="142" spans="1:10" ht="36" customHeight="1" thickBot="1" x14ac:dyDescent="0.25">
      <c r="A142" s="10"/>
      <c r="B142" s="43" t="s">
        <v>109</v>
      </c>
      <c r="C142" s="42"/>
      <c r="D142" s="42"/>
      <c r="E142" s="41"/>
      <c r="F142" s="34">
        <v>720</v>
      </c>
      <c r="G142" s="33"/>
      <c r="H142" s="33"/>
      <c r="I142" s="33"/>
      <c r="J142" s="32"/>
    </row>
    <row r="143" spans="1:10" ht="24" thickBot="1" x14ac:dyDescent="0.25">
      <c r="A143" s="10"/>
      <c r="B143" s="25"/>
      <c r="C143" s="93"/>
      <c r="D143" s="93"/>
      <c r="E143" s="92"/>
      <c r="F143" s="206"/>
      <c r="G143" s="205"/>
      <c r="H143" s="205"/>
      <c r="I143" s="205"/>
      <c r="J143" s="204"/>
    </row>
    <row r="144" spans="1:10" ht="36" customHeight="1" thickBot="1" x14ac:dyDescent="0.25">
      <c r="A144" s="10"/>
      <c r="B144" s="40" t="s">
        <v>108</v>
      </c>
      <c r="C144" s="39"/>
      <c r="D144" s="39"/>
      <c r="E144" s="39"/>
      <c r="F144" s="39"/>
      <c r="G144" s="39"/>
      <c r="H144" s="39"/>
      <c r="I144" s="39"/>
      <c r="J144" s="38"/>
    </row>
    <row r="145" spans="1:10" ht="36" customHeight="1" thickBot="1" x14ac:dyDescent="0.25">
      <c r="A145" s="10"/>
      <c r="B145" s="37" t="s">
        <v>107</v>
      </c>
      <c r="C145" s="36"/>
      <c r="D145" s="36"/>
      <c r="E145" s="35"/>
      <c r="F145" s="34">
        <v>20064</v>
      </c>
      <c r="G145" s="33"/>
      <c r="H145" s="33"/>
      <c r="I145" s="33"/>
      <c r="J145" s="32"/>
    </row>
    <row r="146" spans="1:10" ht="24" thickBot="1" x14ac:dyDescent="0.25">
      <c r="A146" s="10"/>
      <c r="B146" s="25"/>
      <c r="C146" s="93"/>
      <c r="D146" s="93"/>
      <c r="E146" s="92"/>
      <c r="F146" s="206"/>
      <c r="G146" s="205"/>
      <c r="H146" s="205"/>
      <c r="I146" s="205"/>
      <c r="J146" s="204"/>
    </row>
    <row r="147" spans="1:10" ht="36" customHeight="1" thickBot="1" x14ac:dyDescent="0.25">
      <c r="A147" s="10"/>
      <c r="B147" s="31" t="s">
        <v>106</v>
      </c>
      <c r="C147" s="30"/>
      <c r="D147" s="30"/>
      <c r="E147" s="29"/>
      <c r="F147" s="318"/>
      <c r="G147" s="317"/>
      <c r="H147" s="317"/>
      <c r="I147" s="317"/>
      <c r="J147" s="316"/>
    </row>
    <row r="148" spans="1:10" ht="22.5" customHeight="1" thickBot="1" x14ac:dyDescent="0.25">
      <c r="A148" s="10"/>
      <c r="B148" s="25"/>
      <c r="C148" s="93"/>
      <c r="D148" s="93"/>
      <c r="E148" s="92"/>
      <c r="F148" s="206"/>
      <c r="G148" s="205"/>
      <c r="H148" s="205"/>
      <c r="I148" s="205"/>
      <c r="J148" s="204"/>
    </row>
    <row r="149" spans="1:10" ht="21" customHeight="1" x14ac:dyDescent="0.2">
      <c r="A149" s="10"/>
      <c r="B149" s="19"/>
      <c r="C149" s="18"/>
      <c r="D149" s="18"/>
      <c r="E149" s="18"/>
      <c r="F149" s="17"/>
      <c r="G149" s="17"/>
      <c r="H149" s="17"/>
      <c r="I149" s="17"/>
      <c r="J149" s="17"/>
    </row>
    <row r="150" spans="1:10" ht="56.25" customHeight="1" x14ac:dyDescent="0.2">
      <c r="A150" s="10"/>
      <c r="B150" s="16" t="s">
        <v>276</v>
      </c>
      <c r="C150" s="16"/>
      <c r="D150" s="16"/>
      <c r="E150" s="16"/>
      <c r="F150" s="16"/>
      <c r="G150" s="16"/>
      <c r="H150" s="16"/>
      <c r="I150" s="16"/>
      <c r="J150" s="16"/>
    </row>
    <row r="151" spans="1:10" ht="41.25" customHeight="1" x14ac:dyDescent="0.2">
      <c r="A151" s="10"/>
      <c r="B151" s="16" t="s">
        <v>104</v>
      </c>
      <c r="C151" s="16"/>
      <c r="D151" s="16"/>
      <c r="E151" s="16"/>
      <c r="F151" s="16"/>
      <c r="G151" s="16"/>
      <c r="H151" s="16"/>
      <c r="I151" s="16"/>
      <c r="J151" s="16"/>
    </row>
    <row r="152" spans="1:10" ht="21" x14ac:dyDescent="0.2">
      <c r="A152" s="10" t="s">
        <v>103</v>
      </c>
      <c r="B152" s="14" t="s">
        <v>368</v>
      </c>
      <c r="C152" s="14"/>
      <c r="D152" s="14"/>
      <c r="E152" s="14"/>
      <c r="F152" s="14"/>
      <c r="G152" s="14"/>
      <c r="H152" s="14"/>
      <c r="I152" s="14"/>
      <c r="J152" s="14"/>
    </row>
    <row r="153" spans="1:10" ht="21" x14ac:dyDescent="0.2">
      <c r="A153" s="10"/>
      <c r="B153" s="14" t="s">
        <v>311</v>
      </c>
      <c r="C153" s="14"/>
      <c r="D153" s="14"/>
      <c r="E153" s="14"/>
      <c r="F153" s="14"/>
      <c r="G153" s="14"/>
      <c r="H153" s="14"/>
      <c r="I153" s="14"/>
      <c r="J153" s="14"/>
    </row>
    <row r="154" spans="1:10" ht="42" customHeight="1" x14ac:dyDescent="0.2">
      <c r="A154" s="10"/>
      <c r="B154" s="12" t="s">
        <v>100</v>
      </c>
      <c r="C154" s="12"/>
      <c r="D154" s="12"/>
      <c r="E154" s="12"/>
      <c r="F154" s="12"/>
      <c r="G154" s="12"/>
      <c r="H154" s="12"/>
      <c r="I154" s="12"/>
      <c r="J154" s="12"/>
    </row>
    <row r="155" spans="1:10" ht="21" x14ac:dyDescent="0.2">
      <c r="A155" s="10"/>
    </row>
  </sheetData>
  <sheetProtection selectLockedCells="1" selectUnlockedCells="1"/>
  <mergeCells count="289">
    <mergeCell ref="B15:E15"/>
    <mergeCell ref="F15:J15"/>
    <mergeCell ref="B14:E14"/>
    <mergeCell ref="F14:J14"/>
    <mergeCell ref="B13:E13"/>
    <mergeCell ref="F13:J13"/>
    <mergeCell ref="B7:E7"/>
    <mergeCell ref="F7:J7"/>
    <mergeCell ref="B3:E3"/>
    <mergeCell ref="B8:E8"/>
    <mergeCell ref="B9:E9"/>
    <mergeCell ref="F12:J12"/>
    <mergeCell ref="B10:E10"/>
    <mergeCell ref="B11:E11"/>
    <mergeCell ref="B12:E12"/>
    <mergeCell ref="B24:E24"/>
    <mergeCell ref="F24:J24"/>
    <mergeCell ref="B16:E16"/>
    <mergeCell ref="F16:J16"/>
    <mergeCell ref="B1:J1"/>
    <mergeCell ref="F2:J2"/>
    <mergeCell ref="B4:J4"/>
    <mergeCell ref="B5:E5"/>
    <mergeCell ref="F5:J5"/>
    <mergeCell ref="B6:E6"/>
    <mergeCell ref="B19:E19"/>
    <mergeCell ref="F19:J19"/>
    <mergeCell ref="B20:E20"/>
    <mergeCell ref="F20:J20"/>
    <mergeCell ref="B17:E17"/>
    <mergeCell ref="F17:J17"/>
    <mergeCell ref="B18:E18"/>
    <mergeCell ref="F18:J18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27:E27"/>
    <mergeCell ref="F27:J27"/>
    <mergeCell ref="B28:E28"/>
    <mergeCell ref="F28:J28"/>
    <mergeCell ref="B29:E29"/>
    <mergeCell ref="F29:J29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9:E89"/>
    <mergeCell ref="F89:J89"/>
    <mergeCell ref="B88:E88"/>
    <mergeCell ref="F88:J88"/>
    <mergeCell ref="B91:E91"/>
    <mergeCell ref="F91:J91"/>
    <mergeCell ref="B90:E90"/>
    <mergeCell ref="F90:J9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92:E92"/>
    <mergeCell ref="F92:J92"/>
    <mergeCell ref="B86:E86"/>
    <mergeCell ref="F86:J86"/>
    <mergeCell ref="B87:E87"/>
    <mergeCell ref="F87:J87"/>
    <mergeCell ref="B97:E97"/>
    <mergeCell ref="F97:J97"/>
    <mergeCell ref="B102:E102"/>
    <mergeCell ref="F102:J102"/>
    <mergeCell ref="B105:E105"/>
    <mergeCell ref="B101:E101"/>
    <mergeCell ref="F101:J101"/>
    <mergeCell ref="B93:E93"/>
    <mergeCell ref="F93:J93"/>
    <mergeCell ref="B94:E94"/>
    <mergeCell ref="F94:J94"/>
    <mergeCell ref="B95:E95"/>
    <mergeCell ref="F95:J95"/>
    <mergeCell ref="F115:J115"/>
    <mergeCell ref="F116:J116"/>
    <mergeCell ref="B117:E117"/>
    <mergeCell ref="B115:E115"/>
    <mergeCell ref="B116:E116"/>
    <mergeCell ref="F114:J114"/>
    <mergeCell ref="B114:E114"/>
    <mergeCell ref="B96:E96"/>
    <mergeCell ref="F96:J96"/>
    <mergeCell ref="B107:E107"/>
    <mergeCell ref="F107:J107"/>
    <mergeCell ref="B113:E113"/>
    <mergeCell ref="F113:J113"/>
    <mergeCell ref="B98:E98"/>
    <mergeCell ref="F98:J98"/>
    <mergeCell ref="B106:E106"/>
    <mergeCell ref="F106:J106"/>
    <mergeCell ref="B132:E132"/>
    <mergeCell ref="B111:E111"/>
    <mergeCell ref="F111:J111"/>
    <mergeCell ref="B112:E112"/>
    <mergeCell ref="F112:J112"/>
    <mergeCell ref="B119:E119"/>
    <mergeCell ref="F119:J119"/>
    <mergeCell ref="B118:E118"/>
    <mergeCell ref="F118:J118"/>
    <mergeCell ref="F117:J117"/>
    <mergeCell ref="F141:J141"/>
    <mergeCell ref="B139:E139"/>
    <mergeCell ref="F139:J139"/>
    <mergeCell ref="B122:E122"/>
    <mergeCell ref="F122:J122"/>
    <mergeCell ref="B123:E123"/>
    <mergeCell ref="F123:J123"/>
    <mergeCell ref="B124:E124"/>
    <mergeCell ref="F124:J124"/>
    <mergeCell ref="B133:E133"/>
    <mergeCell ref="F146:J146"/>
    <mergeCell ref="B147:E147"/>
    <mergeCell ref="F147:J147"/>
    <mergeCell ref="B148:E148"/>
    <mergeCell ref="F148:J148"/>
    <mergeCell ref="B143:E143"/>
    <mergeCell ref="F143:J143"/>
    <mergeCell ref="B144:J144"/>
    <mergeCell ref="B145:E145"/>
    <mergeCell ref="F145:J145"/>
    <mergeCell ref="B120:E120"/>
    <mergeCell ref="F120:J120"/>
    <mergeCell ref="B125:E125"/>
    <mergeCell ref="B131:E131"/>
    <mergeCell ref="F131:J131"/>
    <mergeCell ref="B126:E126"/>
    <mergeCell ref="F126:J126"/>
    <mergeCell ref="F130:J130"/>
    <mergeCell ref="F125:J125"/>
    <mergeCell ref="B121:E121"/>
    <mergeCell ref="B99:E99"/>
    <mergeCell ref="B100:E100"/>
    <mergeCell ref="F99:J99"/>
    <mergeCell ref="F100:J100"/>
    <mergeCell ref="F105:J105"/>
    <mergeCell ref="B108:E108"/>
    <mergeCell ref="F108:J108"/>
    <mergeCell ref="B104:E104"/>
    <mergeCell ref="B109:E109"/>
    <mergeCell ref="F109:J109"/>
    <mergeCell ref="B110:E110"/>
    <mergeCell ref="F110:J110"/>
    <mergeCell ref="B103:E103"/>
    <mergeCell ref="F103:J103"/>
    <mergeCell ref="B138:E138"/>
    <mergeCell ref="F138:J138"/>
    <mergeCell ref="B140:E140"/>
    <mergeCell ref="F140:J140"/>
    <mergeCell ref="B153:J153"/>
    <mergeCell ref="B141:E141"/>
    <mergeCell ref="B142:E142"/>
    <mergeCell ref="F142:J142"/>
    <mergeCell ref="B150:J150"/>
    <mergeCell ref="B146:E146"/>
    <mergeCell ref="F129:J129"/>
    <mergeCell ref="B135:E135"/>
    <mergeCell ref="F135:J135"/>
    <mergeCell ref="B136:E136"/>
    <mergeCell ref="F136:J136"/>
    <mergeCell ref="B137:E137"/>
    <mergeCell ref="F137:J137"/>
    <mergeCell ref="B130:E130"/>
    <mergeCell ref="F132:J132"/>
    <mergeCell ref="F133:J133"/>
    <mergeCell ref="B151:J151"/>
    <mergeCell ref="B152:J152"/>
    <mergeCell ref="B154:J154"/>
    <mergeCell ref="B127:E127"/>
    <mergeCell ref="F127:J127"/>
    <mergeCell ref="B134:E134"/>
    <mergeCell ref="F134:J134"/>
    <mergeCell ref="B128:E128"/>
    <mergeCell ref="F128:J128"/>
    <mergeCell ref="B129:E129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62"/>
  <sheetViews>
    <sheetView view="pageBreakPreview" topLeftCell="B1" zoomScale="65" zoomScaleNormal="60" zoomScaleSheetLayoutView="65" workbookViewId="0">
      <pane ySplit="4" topLeftCell="A107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1.710937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31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61128</v>
      </c>
      <c r="G8" s="98">
        <f>H8*1.1</f>
        <v>56034.000000000007</v>
      </c>
      <c r="H8" s="98">
        <v>50940</v>
      </c>
      <c r="I8" s="98">
        <f>H8*0.75</f>
        <v>38205</v>
      </c>
      <c r="J8" s="98">
        <f>H8*0.5</f>
        <v>25470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86400</v>
      </c>
      <c r="G9" s="96">
        <f>H9*1.1</f>
        <v>79200</v>
      </c>
      <c r="H9" s="96">
        <v>72000</v>
      </c>
      <c r="I9" s="96">
        <f>H9*0.75</f>
        <v>54000</v>
      </c>
      <c r="J9" s="96">
        <f>H9*0.5</f>
        <v>36000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76248</v>
      </c>
      <c r="G10" s="96">
        <f>H10*1.1</f>
        <v>69894</v>
      </c>
      <c r="H10" s="96">
        <v>63540</v>
      </c>
      <c r="I10" s="96">
        <f>H10*0.75</f>
        <v>47655</v>
      </c>
      <c r="J10" s="96">
        <f>H10*0.5</f>
        <v>31770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107136</v>
      </c>
      <c r="G11" s="94">
        <f>H11*1.1</f>
        <v>98208.000000000015</v>
      </c>
      <c r="H11" s="94">
        <v>89280</v>
      </c>
      <c r="I11" s="94">
        <f>H11*0.75</f>
        <v>66960</v>
      </c>
      <c r="J11" s="94">
        <f>H11*0.5</f>
        <v>44640</v>
      </c>
    </row>
    <row r="12" spans="1:10" ht="24" customHeight="1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16740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23760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1440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2016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2700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3816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"&amp;MIN(F22:F61)&amp;" до "&amp;MAX(F22:F61)</f>
        <v>Цена от 12600 до 504000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12600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25200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37800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50400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63000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75600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88200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100800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113400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126000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138600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151200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163800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176400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189000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201600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214200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226800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239400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252000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25200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50400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75600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100800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126000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151200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176400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201600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226800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252000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277200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302400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327600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352800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378000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403200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428400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453600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478800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504000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16740 до 270900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16740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23940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31500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44100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56700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69300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81900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94500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107100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119700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132300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144900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157500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170100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182700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195300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207900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220500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233100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245700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258300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270900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1980 до 56340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8280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31140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5400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56340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11340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38340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1980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1980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3960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5940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38340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"&amp;MIN(F99,F102:F118)&amp;" до "&amp;MAX(F99,F102:F118)</f>
        <v>Цена от 3240 до 787140</v>
      </c>
      <c r="G97" s="175"/>
      <c r="H97" s="175"/>
      <c r="I97" s="175"/>
      <c r="J97" s="174"/>
    </row>
    <row r="98" spans="1:10" ht="24" customHeight="1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63000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6300</v>
      </c>
      <c r="G100" s="54"/>
      <c r="H100" s="54"/>
      <c r="I100" s="54"/>
      <c r="J100" s="53"/>
    </row>
    <row r="101" spans="1:10" ht="24" customHeight="1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94140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209">
        <v>50940</v>
      </c>
      <c r="G103" s="208"/>
      <c r="H103" s="208"/>
      <c r="I103" s="208"/>
      <c r="J103" s="207"/>
    </row>
    <row r="104" spans="1:10" ht="36" customHeight="1" x14ac:dyDescent="0.2">
      <c r="A104" s="10" t="s">
        <v>133</v>
      </c>
      <c r="B104" s="37" t="s">
        <v>298</v>
      </c>
      <c r="C104" s="36"/>
      <c r="D104" s="36"/>
      <c r="E104" s="35"/>
      <c r="F104" s="46">
        <v>61740</v>
      </c>
      <c r="G104" s="45"/>
      <c r="H104" s="45"/>
      <c r="I104" s="45"/>
      <c r="J104" s="44"/>
    </row>
    <row r="105" spans="1:10" ht="36" customHeight="1" x14ac:dyDescent="0.2">
      <c r="A105" s="10" t="s">
        <v>133</v>
      </c>
      <c r="B105" s="37" t="s">
        <v>321</v>
      </c>
      <c r="C105" s="36"/>
      <c r="D105" s="36"/>
      <c r="E105" s="35"/>
      <c r="F105" s="46">
        <v>61740</v>
      </c>
      <c r="G105" s="45"/>
      <c r="H105" s="45"/>
      <c r="I105" s="45"/>
      <c r="J105" s="44"/>
    </row>
    <row r="106" spans="1:10" ht="36" customHeight="1" x14ac:dyDescent="0.2">
      <c r="A106" s="10"/>
      <c r="B106" s="65" t="s">
        <v>320</v>
      </c>
      <c r="C106" s="64"/>
      <c r="D106" s="64"/>
      <c r="E106" s="63"/>
      <c r="F106" s="209">
        <v>787140</v>
      </c>
      <c r="G106" s="208"/>
      <c r="H106" s="208"/>
      <c r="I106" s="208"/>
      <c r="J106" s="207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209">
        <v>187740</v>
      </c>
      <c r="G107" s="208"/>
      <c r="H107" s="208"/>
      <c r="I107" s="208"/>
      <c r="J107" s="207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209">
        <v>187740</v>
      </c>
      <c r="G108" s="208"/>
      <c r="H108" s="208"/>
      <c r="I108" s="208"/>
      <c r="J108" s="207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209">
        <v>225288</v>
      </c>
      <c r="G109" s="208"/>
      <c r="H109" s="208"/>
      <c r="I109" s="208"/>
      <c r="J109" s="207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209">
        <v>54540</v>
      </c>
      <c r="G110" s="208"/>
      <c r="H110" s="208"/>
      <c r="I110" s="208"/>
      <c r="J110" s="207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209">
        <v>94140</v>
      </c>
      <c r="G111" s="208"/>
      <c r="H111" s="208"/>
      <c r="I111" s="208"/>
      <c r="J111" s="207"/>
    </row>
    <row r="112" spans="1:10" ht="36" customHeight="1" x14ac:dyDescent="0.2">
      <c r="A112" s="10" t="s">
        <v>133</v>
      </c>
      <c r="B112" s="65" t="s">
        <v>138</v>
      </c>
      <c r="C112" s="64"/>
      <c r="D112" s="64"/>
      <c r="E112" s="63"/>
      <c r="F112" s="209">
        <v>187740</v>
      </c>
      <c r="G112" s="208"/>
      <c r="H112" s="208"/>
      <c r="I112" s="208"/>
      <c r="J112" s="207"/>
    </row>
    <row r="113" spans="1:10" ht="36" customHeight="1" x14ac:dyDescent="0.2">
      <c r="A113" s="10"/>
      <c r="B113" s="65" t="s">
        <v>274</v>
      </c>
      <c r="C113" s="64"/>
      <c r="D113" s="64"/>
      <c r="E113" s="63"/>
      <c r="F113" s="209">
        <v>55800</v>
      </c>
      <c r="G113" s="208"/>
      <c r="H113" s="208"/>
      <c r="I113" s="208"/>
      <c r="J113" s="207"/>
    </row>
    <row r="114" spans="1:10" ht="36" customHeight="1" x14ac:dyDescent="0.2">
      <c r="A114" s="10" t="s">
        <v>133</v>
      </c>
      <c r="B114" s="31" t="s">
        <v>137</v>
      </c>
      <c r="C114" s="30"/>
      <c r="D114" s="30"/>
      <c r="E114" s="29"/>
      <c r="F114" s="209">
        <v>3240</v>
      </c>
      <c r="G114" s="208"/>
      <c r="H114" s="208"/>
      <c r="I114" s="208"/>
      <c r="J114" s="207"/>
    </row>
    <row r="115" spans="1:10" ht="36" customHeight="1" x14ac:dyDescent="0.2">
      <c r="A115" s="10"/>
      <c r="B115" s="65" t="s">
        <v>136</v>
      </c>
      <c r="C115" s="64"/>
      <c r="D115" s="64"/>
      <c r="E115" s="63"/>
      <c r="F115" s="209">
        <v>38340</v>
      </c>
      <c r="G115" s="208"/>
      <c r="H115" s="208"/>
      <c r="I115" s="208"/>
      <c r="J115" s="207"/>
    </row>
    <row r="116" spans="1:10" ht="36" customHeight="1" x14ac:dyDescent="0.2">
      <c r="B116" s="65" t="s">
        <v>135</v>
      </c>
      <c r="C116" s="64"/>
      <c r="D116" s="64"/>
      <c r="E116" s="63"/>
      <c r="F116" s="209">
        <v>31140</v>
      </c>
      <c r="G116" s="208"/>
      <c r="H116" s="208"/>
      <c r="I116" s="208"/>
      <c r="J116" s="207"/>
    </row>
    <row r="117" spans="1:10" ht="36" customHeight="1" x14ac:dyDescent="0.2">
      <c r="A117" s="10" t="s">
        <v>133</v>
      </c>
      <c r="B117" s="65" t="s">
        <v>134</v>
      </c>
      <c r="C117" s="64"/>
      <c r="D117" s="64"/>
      <c r="E117" s="63"/>
      <c r="F117" s="209">
        <v>189540</v>
      </c>
      <c r="G117" s="208"/>
      <c r="H117" s="208"/>
      <c r="I117" s="208"/>
      <c r="J117" s="207"/>
    </row>
    <row r="118" spans="1:10" ht="36" customHeight="1" x14ac:dyDescent="0.2">
      <c r="A118" s="10" t="s">
        <v>133</v>
      </c>
      <c r="B118" s="65" t="s">
        <v>132</v>
      </c>
      <c r="C118" s="64"/>
      <c r="D118" s="64"/>
      <c r="E118" s="63"/>
      <c r="F118" s="209">
        <v>94140</v>
      </c>
      <c r="G118" s="208"/>
      <c r="H118" s="208"/>
      <c r="I118" s="208"/>
      <c r="J118" s="207"/>
    </row>
    <row r="119" spans="1:10" ht="36" customHeight="1" x14ac:dyDescent="0.2">
      <c r="A119" s="10" t="s">
        <v>103</v>
      </c>
      <c r="B119" s="37" t="s">
        <v>131</v>
      </c>
      <c r="C119" s="36"/>
      <c r="D119" s="36"/>
      <c r="E119" s="35"/>
      <c r="F119" s="209">
        <v>132480</v>
      </c>
      <c r="G119" s="208"/>
      <c r="H119" s="208"/>
      <c r="I119" s="208"/>
      <c r="J119" s="207"/>
    </row>
    <row r="120" spans="1:10" ht="36" customHeight="1" x14ac:dyDescent="0.2">
      <c r="A120" s="10" t="s">
        <v>103</v>
      </c>
      <c r="B120" s="37" t="s">
        <v>130</v>
      </c>
      <c r="C120" s="36"/>
      <c r="D120" s="36"/>
      <c r="E120" s="35"/>
      <c r="F120" s="209">
        <v>72000</v>
      </c>
      <c r="G120" s="208"/>
      <c r="H120" s="208"/>
      <c r="I120" s="208"/>
      <c r="J120" s="207"/>
    </row>
    <row r="121" spans="1:10" ht="36" customHeight="1" x14ac:dyDescent="0.2">
      <c r="A121" s="10" t="s">
        <v>103</v>
      </c>
      <c r="B121" s="37" t="s">
        <v>319</v>
      </c>
      <c r="C121" s="36"/>
      <c r="D121" s="36"/>
      <c r="E121" s="35"/>
      <c r="F121" s="46">
        <v>87120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65" t="s">
        <v>318</v>
      </c>
      <c r="C122" s="64"/>
      <c r="D122" s="64"/>
      <c r="E122" s="63"/>
      <c r="F122" s="46">
        <v>87120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209">
        <v>263520</v>
      </c>
      <c r="G123" s="208"/>
      <c r="H123" s="208"/>
      <c r="I123" s="208"/>
      <c r="J123" s="207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209">
        <v>263520</v>
      </c>
      <c r="G124" s="208"/>
      <c r="H124" s="208"/>
      <c r="I124" s="208"/>
      <c r="J124" s="207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209">
        <v>316224</v>
      </c>
      <c r="G125" s="208"/>
      <c r="H125" s="208"/>
      <c r="I125" s="208"/>
      <c r="J125" s="207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209">
        <v>77040</v>
      </c>
      <c r="G126" s="208"/>
      <c r="H126" s="208"/>
      <c r="I126" s="208"/>
      <c r="J126" s="207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209">
        <v>132480</v>
      </c>
      <c r="G127" s="208"/>
      <c r="H127" s="208"/>
      <c r="I127" s="208"/>
      <c r="J127" s="207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209">
        <v>263520</v>
      </c>
      <c r="G128" s="208"/>
      <c r="H128" s="208"/>
      <c r="I128" s="208"/>
      <c r="J128" s="207"/>
    </row>
    <row r="129" spans="1:10" ht="36" customHeight="1" x14ac:dyDescent="0.2">
      <c r="A129" s="10" t="s">
        <v>103</v>
      </c>
      <c r="B129" s="31" t="s">
        <v>120</v>
      </c>
      <c r="C129" s="30"/>
      <c r="D129" s="30"/>
      <c r="E129" s="29"/>
      <c r="F129" s="209">
        <v>5040</v>
      </c>
      <c r="G129" s="208"/>
      <c r="H129" s="208"/>
      <c r="I129" s="208"/>
      <c r="J129" s="207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209">
        <v>265680</v>
      </c>
      <c r="G130" s="208"/>
      <c r="H130" s="208"/>
      <c r="I130" s="208"/>
      <c r="J130" s="207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209">
        <v>132480</v>
      </c>
      <c r="G131" s="208"/>
      <c r="H131" s="208"/>
      <c r="I131" s="208"/>
      <c r="J131" s="207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31140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61740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76140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1080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43740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88740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110340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1440</v>
      </c>
      <c r="G140" s="33"/>
      <c r="H140" s="33"/>
      <c r="I140" s="33"/>
      <c r="J140" s="32"/>
    </row>
    <row r="141" spans="1:10" ht="24" customHeight="1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B143" s="222" t="s">
        <v>107</v>
      </c>
      <c r="C143" s="221"/>
      <c r="D143" s="221"/>
      <c r="E143" s="184"/>
      <c r="F143" s="220">
        <v>31140</v>
      </c>
      <c r="G143" s="219"/>
      <c r="H143" s="219"/>
      <c r="I143" s="219"/>
      <c r="J143" s="218"/>
    </row>
    <row r="144" spans="1:10" ht="24" customHeight="1" thickBot="1" x14ac:dyDescent="0.25">
      <c r="A144" s="10"/>
      <c r="B144" s="25"/>
      <c r="C144" s="93"/>
      <c r="D144" s="93"/>
      <c r="E144" s="92"/>
      <c r="F144" s="206"/>
      <c r="G144" s="205"/>
      <c r="H144" s="205"/>
      <c r="I144" s="205"/>
      <c r="J144" s="204"/>
    </row>
    <row r="145" spans="1:10" ht="36" customHeight="1" thickBot="1" x14ac:dyDescent="0.25">
      <c r="B145" s="31" t="s">
        <v>106</v>
      </c>
      <c r="C145" s="30"/>
      <c r="D145" s="30"/>
      <c r="E145" s="29"/>
      <c r="F145" s="220"/>
      <c r="G145" s="219"/>
      <c r="H145" s="219"/>
      <c r="I145" s="219"/>
      <c r="J145" s="218"/>
    </row>
    <row r="146" spans="1:10" ht="24" customHeight="1" thickBot="1" x14ac:dyDescent="0.25">
      <c r="A146" s="10"/>
      <c r="B146" s="25"/>
      <c r="C146" s="93"/>
      <c r="D146" s="93"/>
      <c r="E146" s="92"/>
      <c r="F146" s="206"/>
      <c r="G146" s="205"/>
      <c r="H146" s="205"/>
      <c r="I146" s="205"/>
      <c r="J146" s="204"/>
    </row>
    <row r="147" spans="1:10" ht="54" customHeight="1" thickBot="1" x14ac:dyDescent="0.25">
      <c r="A147" s="10" t="s">
        <v>133</v>
      </c>
      <c r="B147" s="52" t="s">
        <v>314</v>
      </c>
      <c r="C147" s="51"/>
      <c r="D147" s="51"/>
      <c r="E147" s="50"/>
      <c r="F147" s="49"/>
      <c r="G147" s="48"/>
      <c r="H147" s="48"/>
      <c r="I147" s="48"/>
      <c r="J147" s="47"/>
    </row>
    <row r="148" spans="1:10" ht="36" customHeight="1" thickBot="1" x14ac:dyDescent="0.25">
      <c r="A148" s="10" t="s">
        <v>133</v>
      </c>
      <c r="B148" s="322" t="s">
        <v>313</v>
      </c>
      <c r="C148" s="321"/>
      <c r="D148" s="321"/>
      <c r="E148" s="320"/>
      <c r="F148" s="263"/>
      <c r="G148" s="263"/>
      <c r="H148" s="263"/>
      <c r="I148" s="263"/>
      <c r="J148" s="262"/>
    </row>
    <row r="149" spans="1:10" ht="18" customHeight="1" x14ac:dyDescent="0.2">
      <c r="A149" s="10"/>
      <c r="B149" s="19"/>
      <c r="C149" s="18"/>
      <c r="D149" s="18"/>
      <c r="E149" s="18"/>
      <c r="F149" s="17"/>
      <c r="G149" s="17"/>
      <c r="H149" s="17"/>
      <c r="I149" s="17"/>
      <c r="J149" s="17"/>
    </row>
    <row r="150" spans="1:10" ht="67.5" customHeight="1" x14ac:dyDescent="0.2">
      <c r="A150" s="10"/>
      <c r="B150" s="16" t="s">
        <v>312</v>
      </c>
      <c r="C150" s="16"/>
      <c r="D150" s="16"/>
      <c r="E150" s="16"/>
      <c r="F150" s="16"/>
      <c r="G150" s="16"/>
      <c r="H150" s="16"/>
      <c r="I150" s="16"/>
      <c r="J150" s="16"/>
    </row>
    <row r="151" spans="1:10" ht="27" customHeight="1" x14ac:dyDescent="0.2">
      <c r="A151" s="10" t="s">
        <v>103</v>
      </c>
      <c r="B151" s="14" t="s">
        <v>102</v>
      </c>
      <c r="C151" s="14"/>
      <c r="D151" s="14"/>
      <c r="E151" s="14"/>
      <c r="F151" s="14"/>
      <c r="G151" s="14"/>
      <c r="H151" s="14"/>
      <c r="I151" s="14"/>
      <c r="J151" s="14"/>
    </row>
    <row r="152" spans="1:10" ht="27" customHeight="1" x14ac:dyDescent="0.2">
      <c r="A152" s="10"/>
      <c r="B152" s="14" t="s">
        <v>311</v>
      </c>
      <c r="C152" s="14"/>
      <c r="D152" s="14"/>
      <c r="E152" s="14"/>
      <c r="F152" s="14"/>
      <c r="G152" s="14"/>
      <c r="H152" s="14"/>
      <c r="I152" s="14"/>
      <c r="J152" s="14"/>
    </row>
    <row r="153" spans="1:10" s="120" customFormat="1" ht="20.100000000000001" customHeight="1" x14ac:dyDescent="0.2">
      <c r="B153" s="315"/>
      <c r="F153" s="314"/>
      <c r="G153" s="314"/>
      <c r="H153" s="314"/>
      <c r="I153" s="314"/>
      <c r="J153" s="314"/>
    </row>
    <row r="154" spans="1:10" s="260" customFormat="1" ht="36" customHeight="1" thickBot="1" x14ac:dyDescent="0.25">
      <c r="B154" s="261" t="s">
        <v>310</v>
      </c>
      <c r="C154" s="261"/>
      <c r="D154" s="261"/>
      <c r="E154" s="261"/>
      <c r="F154" s="261"/>
      <c r="G154" s="261"/>
      <c r="H154" s="261"/>
      <c r="I154" s="261"/>
    </row>
    <row r="155" spans="1:10" s="11" customFormat="1" ht="36" customHeight="1" thickBot="1" x14ac:dyDescent="0.25">
      <c r="B155" s="259" t="s">
        <v>309</v>
      </c>
      <c r="C155" s="258"/>
      <c r="D155" s="258"/>
      <c r="E155" s="258"/>
      <c r="F155" s="258"/>
      <c r="G155" s="258"/>
      <c r="H155" s="258"/>
      <c r="I155" s="257"/>
    </row>
    <row r="156" spans="1:10" ht="54" customHeight="1" thickBot="1" x14ac:dyDescent="0.25">
      <c r="B156" s="256" t="s">
        <v>308</v>
      </c>
      <c r="C156" s="255"/>
      <c r="D156" s="254" t="s">
        <v>307</v>
      </c>
      <c r="E156" s="253"/>
      <c r="F156" s="252"/>
      <c r="G156" s="251" t="s">
        <v>306</v>
      </c>
      <c r="H156" s="251"/>
      <c r="I156" s="250"/>
      <c r="J156" s="7"/>
    </row>
    <row r="157" spans="1:10" ht="36" customHeight="1" x14ac:dyDescent="0.2">
      <c r="B157" s="249" t="s">
        <v>305</v>
      </c>
      <c r="C157" s="248"/>
      <c r="D157" s="247" t="s">
        <v>304</v>
      </c>
      <c r="E157" s="246"/>
      <c r="F157" s="246"/>
      <c r="G157" s="245">
        <v>2190</v>
      </c>
      <c r="H157" s="244"/>
      <c r="I157" s="243"/>
      <c r="J157" s="7"/>
    </row>
    <row r="158" spans="1:10" ht="36" customHeight="1" x14ac:dyDescent="0.2">
      <c r="B158" s="242" t="s">
        <v>303</v>
      </c>
      <c r="C158" s="241"/>
      <c r="D158" s="240"/>
      <c r="E158" s="239"/>
      <c r="F158" s="239"/>
      <c r="G158" s="238">
        <v>1590</v>
      </c>
      <c r="H158" s="237"/>
      <c r="I158" s="236"/>
      <c r="J158" s="7"/>
    </row>
    <row r="159" spans="1:10" ht="36" customHeight="1" x14ac:dyDescent="0.2">
      <c r="B159" s="242" t="s">
        <v>302</v>
      </c>
      <c r="C159" s="241"/>
      <c r="D159" s="240"/>
      <c r="E159" s="239"/>
      <c r="F159" s="239"/>
      <c r="G159" s="238">
        <v>1440</v>
      </c>
      <c r="H159" s="237"/>
      <c r="I159" s="236"/>
      <c r="J159" s="7"/>
    </row>
    <row r="160" spans="1:10" ht="54" customHeight="1" thickBot="1" x14ac:dyDescent="0.25">
      <c r="B160" s="235" t="s">
        <v>301</v>
      </c>
      <c r="C160" s="234"/>
      <c r="D160" s="233"/>
      <c r="E160" s="232"/>
      <c r="F160" s="232"/>
      <c r="G160" s="231">
        <v>1290</v>
      </c>
      <c r="H160" s="230"/>
      <c r="I160" s="229"/>
      <c r="J160" s="7"/>
    </row>
    <row r="161" spans="1:10" ht="40.5" customHeight="1" x14ac:dyDescent="0.2">
      <c r="A161" s="10"/>
      <c r="B161" s="12" t="s">
        <v>100</v>
      </c>
      <c r="C161" s="12"/>
      <c r="D161" s="12"/>
      <c r="E161" s="12"/>
      <c r="F161" s="12"/>
      <c r="G161" s="12"/>
      <c r="H161" s="12"/>
      <c r="I161" s="12"/>
      <c r="J161" s="12"/>
    </row>
    <row r="162" spans="1:10" ht="18" customHeight="1" x14ac:dyDescent="0.2">
      <c r="A162" s="10"/>
    </row>
  </sheetData>
  <sheetProtection selectLockedCells="1" selectUnlockedCells="1"/>
  <mergeCells count="303">
    <mergeCell ref="B120:E120"/>
    <mergeCell ref="F120:J120"/>
    <mergeCell ref="B123:E123"/>
    <mergeCell ref="F123:J123"/>
    <mergeCell ref="B118:E118"/>
    <mergeCell ref="F118:J118"/>
    <mergeCell ref="B108:E108"/>
    <mergeCell ref="F130:J130"/>
    <mergeCell ref="F129:J129"/>
    <mergeCell ref="B110:E110"/>
    <mergeCell ref="B126:E126"/>
    <mergeCell ref="F126:J126"/>
    <mergeCell ref="B127:E127"/>
    <mergeCell ref="F117:J117"/>
    <mergeCell ref="B117:E117"/>
    <mergeCell ref="B122:E122"/>
    <mergeCell ref="B130:E130"/>
    <mergeCell ref="F134:J134"/>
    <mergeCell ref="F135:J135"/>
    <mergeCell ref="F111:J111"/>
    <mergeCell ref="B119:E119"/>
    <mergeCell ref="F119:J119"/>
    <mergeCell ref="F122:J122"/>
    <mergeCell ref="F127:J127"/>
    <mergeCell ref="B124:E124"/>
    <mergeCell ref="F124:J124"/>
    <mergeCell ref="B141:E141"/>
    <mergeCell ref="F141:J141"/>
    <mergeCell ref="B142:J142"/>
    <mergeCell ref="F108:J108"/>
    <mergeCell ref="B109:E109"/>
    <mergeCell ref="F109:J109"/>
    <mergeCell ref="B128:E128"/>
    <mergeCell ref="F128:J128"/>
    <mergeCell ref="B131:E131"/>
    <mergeCell ref="F131:J131"/>
    <mergeCell ref="F140:J140"/>
    <mergeCell ref="B145:E145"/>
    <mergeCell ref="B133:E133"/>
    <mergeCell ref="B134:E134"/>
    <mergeCell ref="B140:E140"/>
    <mergeCell ref="F133:J133"/>
    <mergeCell ref="B135:E135"/>
    <mergeCell ref="B136:E136"/>
    <mergeCell ref="B137:E137"/>
    <mergeCell ref="B138:E138"/>
    <mergeCell ref="B132:E132"/>
    <mergeCell ref="F132:J132"/>
    <mergeCell ref="F136:J136"/>
    <mergeCell ref="F137:J137"/>
    <mergeCell ref="F138:J138"/>
    <mergeCell ref="F139:J139"/>
    <mergeCell ref="B139:E139"/>
    <mergeCell ref="F113:J113"/>
    <mergeCell ref="B113:E113"/>
    <mergeCell ref="B129:E129"/>
    <mergeCell ref="F147:J147"/>
    <mergeCell ref="B125:E125"/>
    <mergeCell ref="F125:J125"/>
    <mergeCell ref="B143:E143"/>
    <mergeCell ref="F143:J143"/>
    <mergeCell ref="B146:E146"/>
    <mergeCell ref="F146:J146"/>
    <mergeCell ref="F115:J115"/>
    <mergeCell ref="F116:J116"/>
    <mergeCell ref="B115:E115"/>
    <mergeCell ref="B116:E116"/>
    <mergeCell ref="B97:E97"/>
    <mergeCell ref="F97:J97"/>
    <mergeCell ref="B102:E102"/>
    <mergeCell ref="F102:J102"/>
    <mergeCell ref="B106:E106"/>
    <mergeCell ref="F106:J106"/>
    <mergeCell ref="B90:E90"/>
    <mergeCell ref="F90:J90"/>
    <mergeCell ref="B96:E96"/>
    <mergeCell ref="F96:J96"/>
    <mergeCell ref="B103:E103"/>
    <mergeCell ref="F103:J103"/>
    <mergeCell ref="B99:E99"/>
    <mergeCell ref="B100:E100"/>
    <mergeCell ref="B105:E105"/>
    <mergeCell ref="F105:J105"/>
    <mergeCell ref="B112:E112"/>
    <mergeCell ref="F112:J112"/>
    <mergeCell ref="B91:E91"/>
    <mergeCell ref="F91:J91"/>
    <mergeCell ref="F110:J110"/>
    <mergeCell ref="B111:E111"/>
    <mergeCell ref="B107:E107"/>
    <mergeCell ref="F107:J107"/>
    <mergeCell ref="B89:E89"/>
    <mergeCell ref="F89:J89"/>
    <mergeCell ref="F99:J99"/>
    <mergeCell ref="F100:J100"/>
    <mergeCell ref="B98:E98"/>
    <mergeCell ref="F98:J98"/>
    <mergeCell ref="B93:E93"/>
    <mergeCell ref="F93:J93"/>
    <mergeCell ref="B94:E94"/>
    <mergeCell ref="F94:J94"/>
    <mergeCell ref="B82:E82"/>
    <mergeCell ref="F82:J82"/>
    <mergeCell ref="B83:E83"/>
    <mergeCell ref="F83:J83"/>
    <mergeCell ref="B88:E88"/>
    <mergeCell ref="F88:J88"/>
    <mergeCell ref="B84:E84"/>
    <mergeCell ref="F84:J84"/>
    <mergeCell ref="B92:E92"/>
    <mergeCell ref="F92:J92"/>
    <mergeCell ref="B78:E78"/>
    <mergeCell ref="F78:J78"/>
    <mergeCell ref="B79:E79"/>
    <mergeCell ref="F79:J79"/>
    <mergeCell ref="B80:E80"/>
    <mergeCell ref="F80:J80"/>
    <mergeCell ref="B81:E81"/>
    <mergeCell ref="F81:J81"/>
    <mergeCell ref="B95:E95"/>
    <mergeCell ref="F95:J95"/>
    <mergeCell ref="B104:E104"/>
    <mergeCell ref="F104:J104"/>
    <mergeCell ref="B121:E121"/>
    <mergeCell ref="F121:J121"/>
    <mergeCell ref="B101:E101"/>
    <mergeCell ref="F101:J101"/>
    <mergeCell ref="B114:E114"/>
    <mergeCell ref="F114:J114"/>
    <mergeCell ref="B75:E75"/>
    <mergeCell ref="F75:J75"/>
    <mergeCell ref="B76:E76"/>
    <mergeCell ref="F76:J76"/>
    <mergeCell ref="B77:E77"/>
    <mergeCell ref="F77:J77"/>
    <mergeCell ref="B85:E85"/>
    <mergeCell ref="F85:J85"/>
    <mergeCell ref="B87:E87"/>
    <mergeCell ref="F87:J87"/>
    <mergeCell ref="B86:E86"/>
    <mergeCell ref="F86:J86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27:E27"/>
    <mergeCell ref="F27:J27"/>
    <mergeCell ref="B28:E28"/>
    <mergeCell ref="F28:J28"/>
    <mergeCell ref="B29:E29"/>
    <mergeCell ref="F29:J29"/>
    <mergeCell ref="B30:E30"/>
    <mergeCell ref="F30:J30"/>
    <mergeCell ref="B31:E31"/>
    <mergeCell ref="F31:J31"/>
    <mergeCell ref="B32:E32"/>
    <mergeCell ref="F32:J32"/>
    <mergeCell ref="B21:E21"/>
    <mergeCell ref="F21:J21"/>
    <mergeCell ref="B22:E22"/>
    <mergeCell ref="F22:J22"/>
    <mergeCell ref="B23:E23"/>
    <mergeCell ref="F23:J23"/>
    <mergeCell ref="B24:E24"/>
    <mergeCell ref="F24:J24"/>
    <mergeCell ref="B25:E25"/>
    <mergeCell ref="F25:J25"/>
    <mergeCell ref="B26:E26"/>
    <mergeCell ref="F26:J26"/>
    <mergeCell ref="F20:J20"/>
    <mergeCell ref="B17:E17"/>
    <mergeCell ref="F17:J17"/>
    <mergeCell ref="B18:E18"/>
    <mergeCell ref="F18:J18"/>
    <mergeCell ref="B15:E15"/>
    <mergeCell ref="F15:J15"/>
    <mergeCell ref="B16:E16"/>
    <mergeCell ref="F16:J16"/>
    <mergeCell ref="B7:E7"/>
    <mergeCell ref="F7:J7"/>
    <mergeCell ref="B3:E3"/>
    <mergeCell ref="B11:E11"/>
    <mergeCell ref="B12:E12"/>
    <mergeCell ref="F12:J12"/>
    <mergeCell ref="B8:E8"/>
    <mergeCell ref="B9:E9"/>
    <mergeCell ref="B10:E10"/>
    <mergeCell ref="B1:J1"/>
    <mergeCell ref="F2:J2"/>
    <mergeCell ref="B4:J4"/>
    <mergeCell ref="B5:E5"/>
    <mergeCell ref="F5:J5"/>
    <mergeCell ref="B6:E6"/>
    <mergeCell ref="B150:J150"/>
    <mergeCell ref="B148:E148"/>
    <mergeCell ref="B147:E147"/>
    <mergeCell ref="B13:E13"/>
    <mergeCell ref="F13:J13"/>
    <mergeCell ref="B14:E14"/>
    <mergeCell ref="F14:J14"/>
    <mergeCell ref="B19:E19"/>
    <mergeCell ref="F19:J19"/>
    <mergeCell ref="B20:E20"/>
    <mergeCell ref="G156:I156"/>
    <mergeCell ref="B157:C157"/>
    <mergeCell ref="D157:F160"/>
    <mergeCell ref="G157:I157"/>
    <mergeCell ref="B158:C158"/>
    <mergeCell ref="G158:I158"/>
    <mergeCell ref="B159:C159"/>
    <mergeCell ref="G159:I159"/>
    <mergeCell ref="B160:C160"/>
    <mergeCell ref="G160:I160"/>
    <mergeCell ref="B151:J151"/>
    <mergeCell ref="F145:J145"/>
    <mergeCell ref="B144:E144"/>
    <mergeCell ref="F144:J144"/>
    <mergeCell ref="B152:J152"/>
    <mergeCell ref="B161:J161"/>
    <mergeCell ref="B154:I154"/>
    <mergeCell ref="B155:I155"/>
    <mergeCell ref="B156:C156"/>
    <mergeCell ref="D156:F15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83"/>
  <sheetViews>
    <sheetView view="pageBreakPreview" topLeftCell="B1" zoomScale="65" zoomScaleNormal="60" zoomScaleSheetLayoutView="65" workbookViewId="0">
      <pane ySplit="4" topLeftCell="A116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0.42578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30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63288</v>
      </c>
      <c r="G8" s="98">
        <f>H8*1.1</f>
        <v>58014.000000000007</v>
      </c>
      <c r="H8" s="98">
        <v>52740</v>
      </c>
      <c r="I8" s="98">
        <f>H8*0.75</f>
        <v>39555</v>
      </c>
      <c r="J8" s="98">
        <f>H8*0.5</f>
        <v>26370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158976</v>
      </c>
      <c r="G9" s="96">
        <f>H9*1.1</f>
        <v>145728</v>
      </c>
      <c r="H9" s="96">
        <v>132480</v>
      </c>
      <c r="I9" s="96">
        <f>H9*0.75</f>
        <v>99360</v>
      </c>
      <c r="J9" s="96">
        <f>H9*0.5</f>
        <v>66240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93528</v>
      </c>
      <c r="G10" s="96">
        <f>H10*1.1</f>
        <v>85734</v>
      </c>
      <c r="H10" s="96">
        <v>77940</v>
      </c>
      <c r="I10" s="96">
        <f>H10*0.75</f>
        <v>58455</v>
      </c>
      <c r="J10" s="96">
        <f>H10*0.5</f>
        <v>38970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234144</v>
      </c>
      <c r="G11" s="94">
        <f>H11*1.1</f>
        <v>214632.00000000003</v>
      </c>
      <c r="H11" s="94">
        <v>195120</v>
      </c>
      <c r="I11" s="94">
        <f>H11*0.75</f>
        <v>146340</v>
      </c>
      <c r="J11" s="94">
        <f>H11*0.5</f>
        <v>97560</v>
      </c>
    </row>
    <row r="12" spans="1:10" ht="24" customHeight="1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14940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37440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2160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5400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4140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10368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"&amp;MIN(F22:F67)&amp;" до "&amp;MAX(F22:F67)</f>
        <v>Цена от 14760 до 1298880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14760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29520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59040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88560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118080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147600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177120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206640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236160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265680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295200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324720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354240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383760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413280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442800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472320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501840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531360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560880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296</v>
      </c>
      <c r="C42" s="79"/>
      <c r="D42" s="79"/>
      <c r="E42" s="35"/>
      <c r="F42" s="46">
        <v>590400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295</v>
      </c>
      <c r="C43" s="79"/>
      <c r="D43" s="79"/>
      <c r="E43" s="35"/>
      <c r="F43" s="46">
        <v>619920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294</v>
      </c>
      <c r="C44" s="79"/>
      <c r="D44" s="79"/>
      <c r="E44" s="35"/>
      <c r="F44" s="46">
        <v>649440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206</v>
      </c>
      <c r="C45" s="79"/>
      <c r="D45" s="79"/>
      <c r="E45" s="35"/>
      <c r="F45" s="46">
        <v>29520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205</v>
      </c>
      <c r="C46" s="79"/>
      <c r="D46" s="79"/>
      <c r="E46" s="35"/>
      <c r="F46" s="46">
        <v>59040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204</v>
      </c>
      <c r="C47" s="79"/>
      <c r="D47" s="79"/>
      <c r="E47" s="35"/>
      <c r="F47" s="46">
        <v>118080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203</v>
      </c>
      <c r="C48" s="79"/>
      <c r="D48" s="79"/>
      <c r="E48" s="35"/>
      <c r="F48" s="46">
        <v>177120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202</v>
      </c>
      <c r="C49" s="79"/>
      <c r="D49" s="79"/>
      <c r="E49" s="35"/>
      <c r="F49" s="46">
        <v>236160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201</v>
      </c>
      <c r="C50" s="79"/>
      <c r="D50" s="79"/>
      <c r="E50" s="35"/>
      <c r="F50" s="46">
        <v>295200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200</v>
      </c>
      <c r="C51" s="79"/>
      <c r="D51" s="79"/>
      <c r="E51" s="35"/>
      <c r="F51" s="46">
        <v>354240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199</v>
      </c>
      <c r="C52" s="79"/>
      <c r="D52" s="79"/>
      <c r="E52" s="35"/>
      <c r="F52" s="46">
        <v>413280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198</v>
      </c>
      <c r="C53" s="79"/>
      <c r="D53" s="79"/>
      <c r="E53" s="35"/>
      <c r="F53" s="46">
        <v>472320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197</v>
      </c>
      <c r="C54" s="79"/>
      <c r="D54" s="79"/>
      <c r="E54" s="35"/>
      <c r="F54" s="46">
        <v>531360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196</v>
      </c>
      <c r="C55" s="79"/>
      <c r="D55" s="79"/>
      <c r="E55" s="35"/>
      <c r="F55" s="46">
        <v>590400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195</v>
      </c>
      <c r="C56" s="79"/>
      <c r="D56" s="79"/>
      <c r="E56" s="35"/>
      <c r="F56" s="46">
        <v>649440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194</v>
      </c>
      <c r="C57" s="79"/>
      <c r="D57" s="79"/>
      <c r="E57" s="35"/>
      <c r="F57" s="46">
        <v>708480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193</v>
      </c>
      <c r="C58" s="79"/>
      <c r="D58" s="79"/>
      <c r="E58" s="35"/>
      <c r="F58" s="46">
        <v>767520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192</v>
      </c>
      <c r="C59" s="79"/>
      <c r="D59" s="79"/>
      <c r="E59" s="35"/>
      <c r="F59" s="46">
        <v>826560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191</v>
      </c>
      <c r="C60" s="79"/>
      <c r="D60" s="79"/>
      <c r="E60" s="35"/>
      <c r="F60" s="46">
        <v>885600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190</v>
      </c>
      <c r="C61" s="79"/>
      <c r="D61" s="79"/>
      <c r="E61" s="35"/>
      <c r="F61" s="46">
        <v>944640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189</v>
      </c>
      <c r="C62" s="79"/>
      <c r="D62" s="79"/>
      <c r="E62" s="35"/>
      <c r="F62" s="46">
        <v>1003680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188</v>
      </c>
      <c r="C63" s="79"/>
      <c r="D63" s="79"/>
      <c r="E63" s="35"/>
      <c r="F63" s="46">
        <v>1062720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187</v>
      </c>
      <c r="C64" s="79"/>
      <c r="D64" s="79"/>
      <c r="E64" s="35"/>
      <c r="F64" s="46">
        <v>1121760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286</v>
      </c>
      <c r="C65" s="79"/>
      <c r="D65" s="79"/>
      <c r="E65" s="35"/>
      <c r="F65" s="46">
        <v>1180800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285</v>
      </c>
      <c r="C66" s="79"/>
      <c r="D66" s="79"/>
      <c r="E66" s="35"/>
      <c r="F66" s="46">
        <v>1239840</v>
      </c>
      <c r="G66" s="45"/>
      <c r="H66" s="45"/>
      <c r="I66" s="45"/>
      <c r="J66" s="44"/>
    </row>
    <row r="67" spans="1:10" ht="36" customHeight="1" outlineLevel="1" thickBot="1" x14ac:dyDescent="0.25">
      <c r="A67" s="10"/>
      <c r="B67" s="65" t="s">
        <v>284</v>
      </c>
      <c r="C67" s="79"/>
      <c r="D67" s="79"/>
      <c r="E67" s="35"/>
      <c r="F67" s="46">
        <v>1298880</v>
      </c>
      <c r="G67" s="45"/>
      <c r="H67" s="45"/>
      <c r="I67" s="45"/>
      <c r="J67" s="44"/>
    </row>
    <row r="68" spans="1:10" ht="36" customHeight="1" thickBot="1" x14ac:dyDescent="0.25">
      <c r="A68" s="10"/>
      <c r="B68" s="78" t="s">
        <v>186</v>
      </c>
      <c r="C68" s="77"/>
      <c r="D68" s="77"/>
      <c r="E68" s="76"/>
      <c r="F68" s="75" t="str">
        <f>"Цена от "&amp;MIN(F69:F90)&amp;" до "&amp;MAX(F69:F90)</f>
        <v>Цена от 23940 до 605160</v>
      </c>
      <c r="G68" s="74"/>
      <c r="H68" s="74"/>
      <c r="I68" s="74"/>
      <c r="J68" s="73"/>
    </row>
    <row r="69" spans="1:10" ht="36" customHeight="1" outlineLevel="1" x14ac:dyDescent="0.2">
      <c r="A69" s="10"/>
      <c r="B69" s="85" t="s">
        <v>185</v>
      </c>
      <c r="C69" s="84"/>
      <c r="D69" s="84"/>
      <c r="E69" s="83"/>
      <c r="F69" s="82">
        <v>23940</v>
      </c>
      <c r="G69" s="81"/>
      <c r="H69" s="81"/>
      <c r="I69" s="81"/>
      <c r="J69" s="80"/>
    </row>
    <row r="70" spans="1:10" ht="36" customHeight="1" outlineLevel="1" x14ac:dyDescent="0.2">
      <c r="A70" s="10"/>
      <c r="B70" s="65" t="s">
        <v>184</v>
      </c>
      <c r="C70" s="79"/>
      <c r="D70" s="79"/>
      <c r="E70" s="35"/>
      <c r="F70" s="46">
        <v>36540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183</v>
      </c>
      <c r="C71" s="79"/>
      <c r="D71" s="79"/>
      <c r="E71" s="35"/>
      <c r="F71" s="46">
        <v>44280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182</v>
      </c>
      <c r="C72" s="79"/>
      <c r="D72" s="79"/>
      <c r="E72" s="35"/>
      <c r="F72" s="46">
        <v>73800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181</v>
      </c>
      <c r="C73" s="79"/>
      <c r="D73" s="79"/>
      <c r="E73" s="35"/>
      <c r="F73" s="46">
        <v>103320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180</v>
      </c>
      <c r="C74" s="79"/>
      <c r="D74" s="79"/>
      <c r="E74" s="35"/>
      <c r="F74" s="46">
        <v>132840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179</v>
      </c>
      <c r="C75" s="79"/>
      <c r="D75" s="79"/>
      <c r="E75" s="35"/>
      <c r="F75" s="46">
        <v>162360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178</v>
      </c>
      <c r="C76" s="79"/>
      <c r="D76" s="79"/>
      <c r="E76" s="35"/>
      <c r="F76" s="46">
        <v>191880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177</v>
      </c>
      <c r="C77" s="79"/>
      <c r="D77" s="79"/>
      <c r="E77" s="35"/>
      <c r="F77" s="46">
        <v>221400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176</v>
      </c>
      <c r="C78" s="79"/>
      <c r="D78" s="79"/>
      <c r="E78" s="35"/>
      <c r="F78" s="46">
        <v>250920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175</v>
      </c>
      <c r="C79" s="79"/>
      <c r="D79" s="79"/>
      <c r="E79" s="35"/>
      <c r="F79" s="46">
        <v>280440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174</v>
      </c>
      <c r="C80" s="79"/>
      <c r="D80" s="79"/>
      <c r="E80" s="35"/>
      <c r="F80" s="46">
        <v>309960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173</v>
      </c>
      <c r="C81" s="79"/>
      <c r="D81" s="79"/>
      <c r="E81" s="35"/>
      <c r="F81" s="46">
        <v>339480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172</v>
      </c>
      <c r="C82" s="79"/>
      <c r="D82" s="79"/>
      <c r="E82" s="35"/>
      <c r="F82" s="46">
        <v>369000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171</v>
      </c>
      <c r="C83" s="79"/>
      <c r="D83" s="79"/>
      <c r="E83" s="35"/>
      <c r="F83" s="46">
        <v>398520</v>
      </c>
      <c r="G83" s="45"/>
      <c r="H83" s="45"/>
      <c r="I83" s="45"/>
      <c r="J83" s="44"/>
    </row>
    <row r="84" spans="1:10" ht="36" customHeight="1" outlineLevel="1" x14ac:dyDescent="0.2">
      <c r="A84" s="10"/>
      <c r="B84" s="65" t="s">
        <v>170</v>
      </c>
      <c r="C84" s="79"/>
      <c r="D84" s="79"/>
      <c r="E84" s="35"/>
      <c r="F84" s="46">
        <v>428040</v>
      </c>
      <c r="G84" s="45"/>
      <c r="H84" s="45"/>
      <c r="I84" s="45"/>
      <c r="J84" s="44"/>
    </row>
    <row r="85" spans="1:10" ht="36" customHeight="1" outlineLevel="1" x14ac:dyDescent="0.2">
      <c r="A85" s="10"/>
      <c r="B85" s="65" t="s">
        <v>169</v>
      </c>
      <c r="C85" s="79"/>
      <c r="D85" s="79"/>
      <c r="E85" s="35"/>
      <c r="F85" s="46">
        <v>457560</v>
      </c>
      <c r="G85" s="45"/>
      <c r="H85" s="45"/>
      <c r="I85" s="45"/>
      <c r="J85" s="44"/>
    </row>
    <row r="86" spans="1:10" ht="36" customHeight="1" outlineLevel="1" x14ac:dyDescent="0.2">
      <c r="A86" s="10"/>
      <c r="B86" s="65" t="s">
        <v>168</v>
      </c>
      <c r="C86" s="79"/>
      <c r="D86" s="79"/>
      <c r="E86" s="35"/>
      <c r="F86" s="46">
        <v>487080</v>
      </c>
      <c r="G86" s="45"/>
      <c r="H86" s="45"/>
      <c r="I86" s="45"/>
      <c r="J86" s="44"/>
    </row>
    <row r="87" spans="1:10" ht="36" customHeight="1" outlineLevel="1" x14ac:dyDescent="0.2">
      <c r="A87" s="10"/>
      <c r="B87" s="65" t="s">
        <v>167</v>
      </c>
      <c r="C87" s="79"/>
      <c r="D87" s="79"/>
      <c r="E87" s="35"/>
      <c r="F87" s="46">
        <v>516600</v>
      </c>
      <c r="G87" s="45"/>
      <c r="H87" s="45"/>
      <c r="I87" s="45"/>
      <c r="J87" s="44"/>
    </row>
    <row r="88" spans="1:10" ht="36" customHeight="1" outlineLevel="1" x14ac:dyDescent="0.2">
      <c r="A88" s="10"/>
      <c r="B88" s="65" t="s">
        <v>166</v>
      </c>
      <c r="C88" s="79"/>
      <c r="D88" s="79"/>
      <c r="E88" s="35"/>
      <c r="F88" s="46">
        <v>546120</v>
      </c>
      <c r="G88" s="45"/>
      <c r="H88" s="45"/>
      <c r="I88" s="45"/>
      <c r="J88" s="44"/>
    </row>
    <row r="89" spans="1:10" ht="36" customHeight="1" outlineLevel="1" x14ac:dyDescent="0.2">
      <c r="A89" s="10"/>
      <c r="B89" s="65" t="s">
        <v>165</v>
      </c>
      <c r="C89" s="79"/>
      <c r="D89" s="79"/>
      <c r="E89" s="35"/>
      <c r="F89" s="46">
        <v>575640</v>
      </c>
      <c r="G89" s="45"/>
      <c r="H89" s="45"/>
      <c r="I89" s="45"/>
      <c r="J89" s="44"/>
    </row>
    <row r="90" spans="1:10" ht="36" customHeight="1" outlineLevel="1" thickBot="1" x14ac:dyDescent="0.25">
      <c r="A90" s="10"/>
      <c r="B90" s="65" t="s">
        <v>164</v>
      </c>
      <c r="C90" s="79"/>
      <c r="D90" s="79"/>
      <c r="E90" s="35"/>
      <c r="F90" s="46">
        <v>605160</v>
      </c>
      <c r="G90" s="45"/>
      <c r="H90" s="45"/>
      <c r="I90" s="45"/>
      <c r="J90" s="44"/>
    </row>
    <row r="91" spans="1:10" ht="36" customHeight="1" thickBot="1" x14ac:dyDescent="0.25">
      <c r="A91" s="10"/>
      <c r="B91" s="78" t="s">
        <v>163</v>
      </c>
      <c r="C91" s="77"/>
      <c r="D91" s="77"/>
      <c r="E91" s="76"/>
      <c r="F91" s="75" t="str">
        <f>"Цена от "&amp;MIN(F92:F102)&amp;" до "&amp;MAX(F92:F102)</f>
        <v>Цена от 2340 до 122940</v>
      </c>
      <c r="G91" s="74"/>
      <c r="H91" s="74"/>
      <c r="I91" s="74"/>
      <c r="J91" s="73"/>
    </row>
    <row r="92" spans="1:10" ht="36" customHeight="1" x14ac:dyDescent="0.2">
      <c r="A92" s="10"/>
      <c r="B92" s="37" t="s">
        <v>162</v>
      </c>
      <c r="C92" s="36"/>
      <c r="D92" s="36"/>
      <c r="E92" s="35"/>
      <c r="F92" s="46">
        <v>9000</v>
      </c>
      <c r="G92" s="45"/>
      <c r="H92" s="45"/>
      <c r="I92" s="45"/>
      <c r="J92" s="44"/>
    </row>
    <row r="93" spans="1:10" ht="36" customHeight="1" x14ac:dyDescent="0.2">
      <c r="A93" s="10"/>
      <c r="B93" s="37" t="s">
        <v>161</v>
      </c>
      <c r="C93" s="36"/>
      <c r="D93" s="36"/>
      <c r="E93" s="35"/>
      <c r="F93" s="46">
        <v>68940</v>
      </c>
      <c r="G93" s="45"/>
      <c r="H93" s="45"/>
      <c r="I93" s="45"/>
      <c r="J93" s="44"/>
    </row>
    <row r="94" spans="1:10" ht="36" customHeight="1" x14ac:dyDescent="0.2">
      <c r="A94" s="10"/>
      <c r="B94" s="37" t="s">
        <v>267</v>
      </c>
      <c r="C94" s="36"/>
      <c r="D94" s="36"/>
      <c r="E94" s="35"/>
      <c r="F94" s="46">
        <v>7740</v>
      </c>
      <c r="G94" s="45"/>
      <c r="H94" s="45"/>
      <c r="I94" s="45"/>
      <c r="J94" s="44"/>
    </row>
    <row r="95" spans="1:10" ht="36" customHeight="1" x14ac:dyDescent="0.2">
      <c r="A95" s="10"/>
      <c r="B95" s="31" t="s">
        <v>159</v>
      </c>
      <c r="C95" s="30"/>
      <c r="D95" s="30"/>
      <c r="E95" s="29"/>
      <c r="F95" s="28">
        <v>122940</v>
      </c>
      <c r="G95" s="27"/>
      <c r="H95" s="27"/>
      <c r="I95" s="27"/>
      <c r="J95" s="26"/>
    </row>
    <row r="96" spans="1:10" ht="36" customHeight="1" x14ac:dyDescent="0.2">
      <c r="A96" s="10"/>
      <c r="B96" s="37" t="s">
        <v>158</v>
      </c>
      <c r="C96" s="36"/>
      <c r="D96" s="36"/>
      <c r="E96" s="35"/>
      <c r="F96" s="46">
        <v>27540</v>
      </c>
      <c r="G96" s="45"/>
      <c r="H96" s="45"/>
      <c r="I96" s="45"/>
      <c r="J96" s="44"/>
    </row>
    <row r="97" spans="1:10" ht="36" customHeight="1" x14ac:dyDescent="0.2">
      <c r="A97" s="10"/>
      <c r="B97" s="37" t="s">
        <v>157</v>
      </c>
      <c r="C97" s="36"/>
      <c r="D97" s="36"/>
      <c r="E97" s="35"/>
      <c r="F97" s="46">
        <v>74340</v>
      </c>
      <c r="G97" s="45"/>
      <c r="H97" s="45"/>
      <c r="I97" s="45"/>
      <c r="J97" s="44"/>
    </row>
    <row r="98" spans="1:10" ht="36" customHeight="1" x14ac:dyDescent="0.2">
      <c r="A98" s="10"/>
      <c r="B98" s="37" t="s">
        <v>156</v>
      </c>
      <c r="C98" s="36"/>
      <c r="D98" s="36"/>
      <c r="E98" s="35"/>
      <c r="F98" s="46">
        <v>2340</v>
      </c>
      <c r="G98" s="45"/>
      <c r="H98" s="45"/>
      <c r="I98" s="45"/>
      <c r="J98" s="44"/>
    </row>
    <row r="99" spans="1:10" ht="36" customHeight="1" x14ac:dyDescent="0.2">
      <c r="A99" s="10"/>
      <c r="B99" s="37" t="s">
        <v>155</v>
      </c>
      <c r="C99" s="36"/>
      <c r="D99" s="36"/>
      <c r="E99" s="35"/>
      <c r="F99" s="46">
        <v>2340</v>
      </c>
      <c r="G99" s="45"/>
      <c r="H99" s="45"/>
      <c r="I99" s="45"/>
      <c r="J99" s="44"/>
    </row>
    <row r="100" spans="1:10" ht="36" customHeight="1" x14ac:dyDescent="0.2">
      <c r="A100" s="10"/>
      <c r="B100" s="37" t="s">
        <v>154</v>
      </c>
      <c r="C100" s="36"/>
      <c r="D100" s="36"/>
      <c r="E100" s="35"/>
      <c r="F100" s="46">
        <v>4680</v>
      </c>
      <c r="G100" s="45"/>
      <c r="H100" s="45"/>
      <c r="I100" s="45"/>
      <c r="J100" s="44"/>
    </row>
    <row r="101" spans="1:10" ht="36" customHeight="1" x14ac:dyDescent="0.2">
      <c r="A101" s="10"/>
      <c r="B101" s="37" t="s">
        <v>153</v>
      </c>
      <c r="C101" s="36"/>
      <c r="D101" s="36"/>
      <c r="E101" s="35"/>
      <c r="F101" s="46">
        <v>7020</v>
      </c>
      <c r="G101" s="45"/>
      <c r="H101" s="45"/>
      <c r="I101" s="45"/>
      <c r="J101" s="44"/>
    </row>
    <row r="102" spans="1:10" ht="36" customHeight="1" thickBot="1" x14ac:dyDescent="0.25">
      <c r="A102" s="10"/>
      <c r="B102" s="37" t="s">
        <v>152</v>
      </c>
      <c r="C102" s="36"/>
      <c r="D102" s="36"/>
      <c r="E102" s="35"/>
      <c r="F102" s="46">
        <v>61740</v>
      </c>
      <c r="G102" s="45"/>
      <c r="H102" s="45"/>
      <c r="I102" s="45"/>
      <c r="J102" s="44"/>
    </row>
    <row r="103" spans="1:10" ht="54" customHeight="1" thickBot="1" x14ac:dyDescent="0.25">
      <c r="A103" s="10"/>
      <c r="B103" s="179" t="s">
        <v>266</v>
      </c>
      <c r="C103" s="178"/>
      <c r="D103" s="178"/>
      <c r="E103" s="177"/>
      <c r="F103" s="176" t="str">
        <f>"Цена от "&amp;MIN(F105,F108:F126)&amp;" до "&amp;MAX(F105,F108:F126)</f>
        <v>Цена от 3240 до 835740</v>
      </c>
      <c r="G103" s="175"/>
      <c r="H103" s="175"/>
      <c r="I103" s="175"/>
      <c r="J103" s="174"/>
    </row>
    <row r="104" spans="1:10" ht="24" customHeight="1" thickBot="1" x14ac:dyDescent="0.25">
      <c r="A104" s="10"/>
      <c r="B104" s="25"/>
      <c r="C104" s="24"/>
      <c r="D104" s="24"/>
      <c r="E104" s="23"/>
      <c r="F104" s="22"/>
      <c r="G104" s="21"/>
      <c r="H104" s="21"/>
      <c r="I104" s="21"/>
      <c r="J104" s="20"/>
    </row>
    <row r="105" spans="1:10" ht="36" customHeight="1" x14ac:dyDescent="0.2">
      <c r="A105" s="10"/>
      <c r="B105" s="37" t="s">
        <v>150</v>
      </c>
      <c r="C105" s="36"/>
      <c r="D105" s="36"/>
      <c r="E105" s="35"/>
      <c r="F105" s="46">
        <v>63000</v>
      </c>
      <c r="G105" s="45"/>
      <c r="H105" s="45"/>
      <c r="I105" s="45"/>
      <c r="J105" s="44"/>
    </row>
    <row r="106" spans="1:10" ht="36" customHeight="1" thickBot="1" x14ac:dyDescent="0.25">
      <c r="A106" s="10"/>
      <c r="B106" s="58" t="s">
        <v>149</v>
      </c>
      <c r="C106" s="57"/>
      <c r="D106" s="57"/>
      <c r="E106" s="56"/>
      <c r="F106" s="55">
        <v>6300</v>
      </c>
      <c r="G106" s="54"/>
      <c r="H106" s="54"/>
      <c r="I106" s="54"/>
      <c r="J106" s="53"/>
    </row>
    <row r="107" spans="1:10" ht="24" customHeight="1" thickBot="1" x14ac:dyDescent="0.25">
      <c r="A107" s="10"/>
      <c r="B107" s="25"/>
      <c r="C107" s="24"/>
      <c r="D107" s="24"/>
      <c r="E107" s="23"/>
      <c r="F107" s="22"/>
      <c r="G107" s="21"/>
      <c r="H107" s="21"/>
      <c r="I107" s="21"/>
      <c r="J107" s="20"/>
    </row>
    <row r="108" spans="1:10" ht="36" customHeight="1" x14ac:dyDescent="0.2">
      <c r="A108" s="10" t="s">
        <v>133</v>
      </c>
      <c r="B108" s="31" t="s">
        <v>148</v>
      </c>
      <c r="C108" s="30"/>
      <c r="D108" s="30"/>
      <c r="E108" s="29"/>
      <c r="F108" s="28">
        <v>85140</v>
      </c>
      <c r="G108" s="27"/>
      <c r="H108" s="27"/>
      <c r="I108" s="27"/>
      <c r="J108" s="26"/>
    </row>
    <row r="109" spans="1:10" ht="36" customHeight="1" x14ac:dyDescent="0.2">
      <c r="A109" s="10" t="s">
        <v>133</v>
      </c>
      <c r="B109" s="31" t="s">
        <v>384</v>
      </c>
      <c r="C109" s="30"/>
      <c r="D109" s="30"/>
      <c r="E109" s="29"/>
      <c r="F109" s="28">
        <v>835740</v>
      </c>
      <c r="G109" s="27"/>
      <c r="H109" s="27"/>
      <c r="I109" s="27"/>
      <c r="J109" s="26"/>
    </row>
    <row r="110" spans="1:10" ht="36" customHeight="1" x14ac:dyDescent="0.2">
      <c r="A110" s="10" t="s">
        <v>133</v>
      </c>
      <c r="B110" s="65" t="s">
        <v>147</v>
      </c>
      <c r="C110" s="64"/>
      <c r="D110" s="64"/>
      <c r="E110" s="63"/>
      <c r="F110" s="28">
        <v>61740</v>
      </c>
      <c r="G110" s="27"/>
      <c r="H110" s="27"/>
      <c r="I110" s="27"/>
      <c r="J110" s="26"/>
    </row>
    <row r="111" spans="1:10" ht="36" customHeight="1" x14ac:dyDescent="0.2">
      <c r="A111" s="10" t="s">
        <v>133</v>
      </c>
      <c r="B111" s="37" t="s">
        <v>298</v>
      </c>
      <c r="C111" s="36"/>
      <c r="D111" s="36"/>
      <c r="E111" s="35"/>
      <c r="F111" s="46">
        <v>65340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145</v>
      </c>
      <c r="C112" s="36"/>
      <c r="D112" s="36"/>
      <c r="E112" s="35"/>
      <c r="F112" s="46">
        <v>65340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7" t="s">
        <v>144</v>
      </c>
      <c r="C113" s="36"/>
      <c r="D113" s="36"/>
      <c r="E113" s="35"/>
      <c r="F113" s="46">
        <v>59940</v>
      </c>
      <c r="G113" s="45"/>
      <c r="H113" s="45"/>
      <c r="I113" s="45"/>
      <c r="J113" s="44"/>
    </row>
    <row r="114" spans="1:10" ht="36" customHeight="1" x14ac:dyDescent="0.2">
      <c r="A114" s="10"/>
      <c r="B114" s="31" t="s">
        <v>320</v>
      </c>
      <c r="C114" s="30"/>
      <c r="D114" s="30"/>
      <c r="E114" s="29"/>
      <c r="F114" s="28">
        <v>787140</v>
      </c>
      <c r="G114" s="27"/>
      <c r="H114" s="27"/>
      <c r="I114" s="27"/>
      <c r="J114" s="26"/>
    </row>
    <row r="115" spans="1:10" ht="36" customHeight="1" x14ac:dyDescent="0.2">
      <c r="A115" s="10" t="s">
        <v>133</v>
      </c>
      <c r="B115" s="37" t="s">
        <v>143</v>
      </c>
      <c r="C115" s="36"/>
      <c r="D115" s="36"/>
      <c r="E115" s="35"/>
      <c r="F115" s="28">
        <v>212940</v>
      </c>
      <c r="G115" s="27"/>
      <c r="H115" s="27"/>
      <c r="I115" s="27"/>
      <c r="J115" s="26"/>
    </row>
    <row r="116" spans="1:10" ht="36" customHeight="1" x14ac:dyDescent="0.2">
      <c r="A116" s="10" t="s">
        <v>133</v>
      </c>
      <c r="B116" s="37" t="s">
        <v>142</v>
      </c>
      <c r="C116" s="36"/>
      <c r="D116" s="36"/>
      <c r="E116" s="35"/>
      <c r="F116" s="28">
        <v>106740</v>
      </c>
      <c r="G116" s="27"/>
      <c r="H116" s="27"/>
      <c r="I116" s="27"/>
      <c r="J116" s="26"/>
    </row>
    <row r="117" spans="1:10" ht="36" customHeight="1" x14ac:dyDescent="0.2">
      <c r="A117" s="10" t="s">
        <v>133</v>
      </c>
      <c r="B117" s="37" t="s">
        <v>141</v>
      </c>
      <c r="C117" s="36"/>
      <c r="D117" s="36"/>
      <c r="E117" s="35"/>
      <c r="F117" s="28">
        <v>128088</v>
      </c>
      <c r="G117" s="27"/>
      <c r="H117" s="27"/>
      <c r="I117" s="27"/>
      <c r="J117" s="26"/>
    </row>
    <row r="118" spans="1:10" ht="36" customHeight="1" x14ac:dyDescent="0.2">
      <c r="A118" s="10" t="s">
        <v>133</v>
      </c>
      <c r="B118" s="37" t="s">
        <v>140</v>
      </c>
      <c r="C118" s="36"/>
      <c r="D118" s="36"/>
      <c r="E118" s="35"/>
      <c r="F118" s="28">
        <v>43740</v>
      </c>
      <c r="G118" s="27"/>
      <c r="H118" s="27"/>
      <c r="I118" s="27"/>
      <c r="J118" s="26"/>
    </row>
    <row r="119" spans="1:10" ht="36" customHeight="1" x14ac:dyDescent="0.2">
      <c r="A119" s="10" t="s">
        <v>133</v>
      </c>
      <c r="B119" s="37" t="s">
        <v>139</v>
      </c>
      <c r="C119" s="36"/>
      <c r="D119" s="36"/>
      <c r="E119" s="35"/>
      <c r="F119" s="28">
        <v>88740</v>
      </c>
      <c r="G119" s="27"/>
      <c r="H119" s="27"/>
      <c r="I119" s="27"/>
      <c r="J119" s="26"/>
    </row>
    <row r="120" spans="1:10" ht="36" customHeight="1" x14ac:dyDescent="0.2">
      <c r="A120" s="10" t="s">
        <v>133</v>
      </c>
      <c r="B120" s="31" t="s">
        <v>138</v>
      </c>
      <c r="C120" s="30"/>
      <c r="D120" s="30"/>
      <c r="E120" s="29"/>
      <c r="F120" s="28">
        <v>256140</v>
      </c>
      <c r="G120" s="27"/>
      <c r="H120" s="27"/>
      <c r="I120" s="27"/>
      <c r="J120" s="26"/>
    </row>
    <row r="121" spans="1:10" ht="36" customHeight="1" x14ac:dyDescent="0.2">
      <c r="A121" s="10"/>
      <c r="B121" s="31" t="s">
        <v>274</v>
      </c>
      <c r="C121" s="30"/>
      <c r="D121" s="30"/>
      <c r="E121" s="29"/>
      <c r="F121" s="28">
        <v>208080</v>
      </c>
      <c r="G121" s="27"/>
      <c r="H121" s="27"/>
      <c r="I121" s="27"/>
      <c r="J121" s="26"/>
    </row>
    <row r="122" spans="1:10" ht="36" customHeight="1" x14ac:dyDescent="0.2">
      <c r="A122" s="10" t="s">
        <v>133</v>
      </c>
      <c r="B122" s="31" t="s">
        <v>137</v>
      </c>
      <c r="C122" s="30"/>
      <c r="D122" s="30"/>
      <c r="E122" s="29"/>
      <c r="F122" s="28">
        <v>3240</v>
      </c>
      <c r="G122" s="27"/>
      <c r="H122" s="27"/>
      <c r="I122" s="27"/>
      <c r="J122" s="26"/>
    </row>
    <row r="123" spans="1:10" ht="36" customHeight="1" x14ac:dyDescent="0.2">
      <c r="B123" s="31" t="s">
        <v>136</v>
      </c>
      <c r="C123" s="30"/>
      <c r="D123" s="30"/>
      <c r="E123" s="29"/>
      <c r="F123" s="28">
        <v>79740</v>
      </c>
      <c r="G123" s="27"/>
      <c r="H123" s="27"/>
      <c r="I123" s="27"/>
      <c r="J123" s="26"/>
    </row>
    <row r="124" spans="1:10" ht="36" customHeight="1" x14ac:dyDescent="0.2">
      <c r="B124" s="31" t="s">
        <v>135</v>
      </c>
      <c r="C124" s="30"/>
      <c r="D124" s="30"/>
      <c r="E124" s="29"/>
      <c r="F124" s="28">
        <v>67140</v>
      </c>
      <c r="G124" s="27"/>
      <c r="H124" s="27"/>
      <c r="I124" s="27"/>
      <c r="J124" s="26"/>
    </row>
    <row r="125" spans="1:10" ht="36" customHeight="1" x14ac:dyDescent="0.2">
      <c r="A125" s="10" t="s">
        <v>133</v>
      </c>
      <c r="B125" s="65" t="s">
        <v>134</v>
      </c>
      <c r="C125" s="64"/>
      <c r="D125" s="64"/>
      <c r="E125" s="63"/>
      <c r="F125" s="28">
        <v>392940</v>
      </c>
      <c r="G125" s="27"/>
      <c r="H125" s="27"/>
      <c r="I125" s="27"/>
      <c r="J125" s="26"/>
    </row>
    <row r="126" spans="1:10" ht="36" customHeight="1" x14ac:dyDescent="0.2">
      <c r="A126" s="10" t="s">
        <v>133</v>
      </c>
      <c r="B126" s="31" t="s">
        <v>132</v>
      </c>
      <c r="C126" s="30"/>
      <c r="D126" s="30"/>
      <c r="E126" s="29"/>
      <c r="F126" s="28">
        <v>191340</v>
      </c>
      <c r="G126" s="27"/>
      <c r="H126" s="27"/>
      <c r="I126" s="27"/>
      <c r="J126" s="26"/>
    </row>
    <row r="127" spans="1:10" ht="36" customHeight="1" x14ac:dyDescent="0.2">
      <c r="A127" s="10" t="s">
        <v>103</v>
      </c>
      <c r="B127" s="37" t="s">
        <v>131</v>
      </c>
      <c r="C127" s="36"/>
      <c r="D127" s="36"/>
      <c r="E127" s="35"/>
      <c r="F127" s="28">
        <v>213120</v>
      </c>
      <c r="G127" s="27"/>
      <c r="H127" s="27"/>
      <c r="I127" s="27"/>
      <c r="J127" s="26"/>
    </row>
    <row r="128" spans="1:10" ht="36" customHeight="1" x14ac:dyDescent="0.2">
      <c r="A128" s="10" t="s">
        <v>103</v>
      </c>
      <c r="B128" s="31" t="s">
        <v>383</v>
      </c>
      <c r="C128" s="30"/>
      <c r="D128" s="30"/>
      <c r="E128" s="29"/>
      <c r="F128" s="28">
        <v>1379520</v>
      </c>
      <c r="G128" s="27"/>
      <c r="H128" s="27"/>
      <c r="I128" s="27"/>
      <c r="J128" s="26"/>
    </row>
    <row r="129" spans="1:10" ht="36" customHeight="1" x14ac:dyDescent="0.2">
      <c r="A129" s="10" t="s">
        <v>103</v>
      </c>
      <c r="B129" s="37" t="s">
        <v>130</v>
      </c>
      <c r="C129" s="36"/>
      <c r="D129" s="36"/>
      <c r="E129" s="35"/>
      <c r="F129" s="28">
        <v>154800</v>
      </c>
      <c r="G129" s="27"/>
      <c r="H129" s="27"/>
      <c r="I129" s="27"/>
      <c r="J129" s="26"/>
    </row>
    <row r="130" spans="1:10" ht="36" customHeight="1" x14ac:dyDescent="0.2">
      <c r="A130" s="10" t="s">
        <v>103</v>
      </c>
      <c r="B130" s="37" t="s">
        <v>319</v>
      </c>
      <c r="C130" s="36"/>
      <c r="D130" s="36"/>
      <c r="E130" s="35"/>
      <c r="F130" s="46">
        <v>163440</v>
      </c>
      <c r="G130" s="45"/>
      <c r="H130" s="45"/>
      <c r="I130" s="45"/>
      <c r="J130" s="44"/>
    </row>
    <row r="131" spans="1:10" ht="36" customHeight="1" x14ac:dyDescent="0.2">
      <c r="A131" s="10" t="s">
        <v>103</v>
      </c>
      <c r="B131" s="37" t="s">
        <v>128</v>
      </c>
      <c r="C131" s="36"/>
      <c r="D131" s="36"/>
      <c r="E131" s="35"/>
      <c r="F131" s="46">
        <v>163440</v>
      </c>
      <c r="G131" s="45"/>
      <c r="H131" s="45"/>
      <c r="I131" s="45"/>
      <c r="J131" s="44"/>
    </row>
    <row r="132" spans="1:10" ht="36" customHeight="1" x14ac:dyDescent="0.2">
      <c r="A132" s="10" t="s">
        <v>103</v>
      </c>
      <c r="B132" s="37" t="s">
        <v>127</v>
      </c>
      <c r="C132" s="36"/>
      <c r="D132" s="36"/>
      <c r="E132" s="35"/>
      <c r="F132" s="46">
        <v>150480</v>
      </c>
      <c r="G132" s="45"/>
      <c r="H132" s="45"/>
      <c r="I132" s="45"/>
      <c r="J132" s="44"/>
    </row>
    <row r="133" spans="1:10" ht="36" customHeight="1" x14ac:dyDescent="0.2">
      <c r="A133" s="10" t="s">
        <v>103</v>
      </c>
      <c r="B133" s="37" t="s">
        <v>126</v>
      </c>
      <c r="C133" s="36"/>
      <c r="D133" s="36"/>
      <c r="E133" s="35"/>
      <c r="F133" s="28">
        <v>532800</v>
      </c>
      <c r="G133" s="27"/>
      <c r="H133" s="27"/>
      <c r="I133" s="27"/>
      <c r="J133" s="26"/>
    </row>
    <row r="134" spans="1:10" ht="36" customHeight="1" x14ac:dyDescent="0.2">
      <c r="A134" s="10" t="s">
        <v>103</v>
      </c>
      <c r="B134" s="37" t="s">
        <v>125</v>
      </c>
      <c r="C134" s="36"/>
      <c r="D134" s="36"/>
      <c r="E134" s="35"/>
      <c r="F134" s="28">
        <v>267120</v>
      </c>
      <c r="G134" s="27"/>
      <c r="H134" s="27"/>
      <c r="I134" s="27"/>
      <c r="J134" s="26"/>
    </row>
    <row r="135" spans="1:10" ht="36" customHeight="1" x14ac:dyDescent="0.2">
      <c r="A135" s="10" t="s">
        <v>103</v>
      </c>
      <c r="B135" s="58" t="s">
        <v>124</v>
      </c>
      <c r="C135" s="57"/>
      <c r="D135" s="57"/>
      <c r="E135" s="56"/>
      <c r="F135" s="28">
        <v>320544</v>
      </c>
      <c r="G135" s="27"/>
      <c r="H135" s="27"/>
      <c r="I135" s="27"/>
      <c r="J135" s="26"/>
    </row>
    <row r="136" spans="1:10" ht="36" customHeight="1" x14ac:dyDescent="0.2">
      <c r="A136" s="10" t="s">
        <v>103</v>
      </c>
      <c r="B136" s="37" t="s">
        <v>123</v>
      </c>
      <c r="C136" s="36"/>
      <c r="D136" s="36"/>
      <c r="E136" s="35"/>
      <c r="F136" s="28">
        <v>109440</v>
      </c>
      <c r="G136" s="27"/>
      <c r="H136" s="27"/>
      <c r="I136" s="27"/>
      <c r="J136" s="26"/>
    </row>
    <row r="137" spans="1:10" ht="36" customHeight="1" x14ac:dyDescent="0.2">
      <c r="A137" s="10" t="s">
        <v>103</v>
      </c>
      <c r="B137" s="37" t="s">
        <v>122</v>
      </c>
      <c r="C137" s="36"/>
      <c r="D137" s="36"/>
      <c r="E137" s="35"/>
      <c r="F137" s="28">
        <v>222480</v>
      </c>
      <c r="G137" s="27"/>
      <c r="H137" s="27"/>
      <c r="I137" s="27"/>
      <c r="J137" s="26"/>
    </row>
    <row r="138" spans="1:10" ht="36" customHeight="1" x14ac:dyDescent="0.2">
      <c r="A138" s="10" t="s">
        <v>103</v>
      </c>
      <c r="B138" s="65" t="s">
        <v>121</v>
      </c>
      <c r="C138" s="64"/>
      <c r="D138" s="64"/>
      <c r="E138" s="63"/>
      <c r="F138" s="28">
        <v>640800</v>
      </c>
      <c r="G138" s="27"/>
      <c r="H138" s="27"/>
      <c r="I138" s="27"/>
      <c r="J138" s="26"/>
    </row>
    <row r="139" spans="1:10" ht="36" customHeight="1" x14ac:dyDescent="0.2">
      <c r="A139" s="10" t="s">
        <v>103</v>
      </c>
      <c r="B139" s="31" t="s">
        <v>120</v>
      </c>
      <c r="C139" s="30"/>
      <c r="D139" s="30"/>
      <c r="E139" s="29"/>
      <c r="F139" s="28">
        <v>8640</v>
      </c>
      <c r="G139" s="27"/>
      <c r="H139" s="27"/>
      <c r="I139" s="27"/>
      <c r="J139" s="26"/>
    </row>
    <row r="140" spans="1:10" ht="36" customHeight="1" x14ac:dyDescent="0.2">
      <c r="A140" s="10" t="s">
        <v>103</v>
      </c>
      <c r="B140" s="37" t="s">
        <v>119</v>
      </c>
      <c r="C140" s="36"/>
      <c r="D140" s="36"/>
      <c r="E140" s="35"/>
      <c r="F140" s="28">
        <v>982800</v>
      </c>
      <c r="G140" s="27"/>
      <c r="H140" s="27"/>
      <c r="I140" s="27"/>
      <c r="J140" s="26"/>
    </row>
    <row r="141" spans="1:10" ht="36" customHeight="1" thickBot="1" x14ac:dyDescent="0.25">
      <c r="A141" s="10" t="s">
        <v>103</v>
      </c>
      <c r="B141" s="37" t="s">
        <v>118</v>
      </c>
      <c r="C141" s="36"/>
      <c r="D141" s="36"/>
      <c r="E141" s="35"/>
      <c r="F141" s="28">
        <v>478800</v>
      </c>
      <c r="G141" s="27"/>
      <c r="H141" s="27"/>
      <c r="I141" s="27"/>
      <c r="J141" s="26"/>
    </row>
    <row r="142" spans="1:10" ht="36" customHeight="1" thickBot="1" x14ac:dyDescent="0.25">
      <c r="B142" s="343" t="s">
        <v>378</v>
      </c>
      <c r="C142" s="342"/>
      <c r="D142" s="342"/>
      <c r="E142" s="342"/>
      <c r="F142" s="342"/>
      <c r="G142" s="342"/>
      <c r="H142" s="342"/>
      <c r="I142" s="342"/>
      <c r="J142" s="341"/>
    </row>
    <row r="143" spans="1:10" ht="36" customHeight="1" x14ac:dyDescent="0.2">
      <c r="B143" s="331" t="s">
        <v>377</v>
      </c>
      <c r="C143" s="330"/>
      <c r="D143" s="330"/>
      <c r="E143" s="329"/>
      <c r="F143" s="328">
        <v>300</v>
      </c>
      <c r="G143" s="327"/>
      <c r="H143" s="327"/>
      <c r="I143" s="327"/>
      <c r="J143" s="326"/>
    </row>
    <row r="144" spans="1:10" ht="54" customHeight="1" thickBot="1" x14ac:dyDescent="0.25">
      <c r="B144" s="151" t="s">
        <v>372</v>
      </c>
      <c r="C144" s="150"/>
      <c r="D144" s="150"/>
      <c r="E144" s="149"/>
      <c r="F144" s="325"/>
      <c r="G144" s="324"/>
      <c r="H144" s="324"/>
      <c r="I144" s="324"/>
      <c r="J144" s="323"/>
    </row>
    <row r="145" spans="1:10" ht="36" customHeight="1" x14ac:dyDescent="0.2">
      <c r="B145" s="331" t="s">
        <v>376</v>
      </c>
      <c r="C145" s="330"/>
      <c r="D145" s="330"/>
      <c r="E145" s="329"/>
      <c r="F145" s="328">
        <v>240</v>
      </c>
      <c r="G145" s="327"/>
      <c r="H145" s="327"/>
      <c r="I145" s="327"/>
      <c r="J145" s="326"/>
    </row>
    <row r="146" spans="1:10" ht="54" customHeight="1" thickBot="1" x14ac:dyDescent="0.25">
      <c r="B146" s="151" t="s">
        <v>372</v>
      </c>
      <c r="C146" s="150"/>
      <c r="D146" s="150"/>
      <c r="E146" s="149"/>
      <c r="F146" s="325"/>
      <c r="G146" s="324"/>
      <c r="H146" s="324"/>
      <c r="I146" s="324"/>
      <c r="J146" s="323"/>
    </row>
    <row r="147" spans="1:10" ht="36" customHeight="1" x14ac:dyDescent="0.2">
      <c r="B147" s="331" t="s">
        <v>375</v>
      </c>
      <c r="C147" s="330"/>
      <c r="D147" s="330"/>
      <c r="E147" s="329"/>
      <c r="F147" s="328">
        <v>120</v>
      </c>
      <c r="G147" s="327"/>
      <c r="H147" s="327"/>
      <c r="I147" s="327"/>
      <c r="J147" s="326"/>
    </row>
    <row r="148" spans="1:10" ht="54" customHeight="1" thickBot="1" x14ac:dyDescent="0.25">
      <c r="B148" s="151" t="s">
        <v>370</v>
      </c>
      <c r="C148" s="150"/>
      <c r="D148" s="150"/>
      <c r="E148" s="149"/>
      <c r="F148" s="325"/>
      <c r="G148" s="324"/>
      <c r="H148" s="324"/>
      <c r="I148" s="324"/>
      <c r="J148" s="323"/>
    </row>
    <row r="149" spans="1:10" ht="36" customHeight="1" x14ac:dyDescent="0.2">
      <c r="B149" s="331" t="s">
        <v>374</v>
      </c>
      <c r="C149" s="330"/>
      <c r="D149" s="330"/>
      <c r="E149" s="329"/>
      <c r="F149" s="328">
        <v>360</v>
      </c>
      <c r="G149" s="327"/>
      <c r="H149" s="327"/>
      <c r="I149" s="327"/>
      <c r="J149" s="326"/>
    </row>
    <row r="150" spans="1:10" ht="54" customHeight="1" thickBot="1" x14ac:dyDescent="0.25">
      <c r="B150" s="151" t="s">
        <v>372</v>
      </c>
      <c r="C150" s="150"/>
      <c r="D150" s="150"/>
      <c r="E150" s="149"/>
      <c r="F150" s="325"/>
      <c r="G150" s="324"/>
      <c r="H150" s="324"/>
      <c r="I150" s="324"/>
      <c r="J150" s="323"/>
    </row>
    <row r="151" spans="1:10" ht="36" customHeight="1" x14ac:dyDescent="0.2">
      <c r="B151" s="331" t="s">
        <v>373</v>
      </c>
      <c r="C151" s="330"/>
      <c r="D151" s="330"/>
      <c r="E151" s="329"/>
      <c r="F151" s="328">
        <v>300</v>
      </c>
      <c r="G151" s="327"/>
      <c r="H151" s="327"/>
      <c r="I151" s="327"/>
      <c r="J151" s="326"/>
    </row>
    <row r="152" spans="1:10" ht="54" customHeight="1" thickBot="1" x14ac:dyDescent="0.25">
      <c r="B152" s="151" t="s">
        <v>372</v>
      </c>
      <c r="C152" s="150"/>
      <c r="D152" s="150"/>
      <c r="E152" s="149"/>
      <c r="F152" s="325"/>
      <c r="G152" s="324"/>
      <c r="H152" s="324"/>
      <c r="I152" s="324"/>
      <c r="J152" s="323"/>
    </row>
    <row r="153" spans="1:10" ht="36" customHeight="1" x14ac:dyDescent="0.2">
      <c r="B153" s="331" t="s">
        <v>371</v>
      </c>
      <c r="C153" s="330"/>
      <c r="D153" s="330"/>
      <c r="E153" s="329"/>
      <c r="F153" s="328">
        <v>150</v>
      </c>
      <c r="G153" s="327"/>
      <c r="H153" s="327"/>
      <c r="I153" s="327"/>
      <c r="J153" s="326"/>
    </row>
    <row r="154" spans="1:10" ht="54" customHeight="1" thickBot="1" x14ac:dyDescent="0.25">
      <c r="B154" s="151" t="s">
        <v>370</v>
      </c>
      <c r="C154" s="150"/>
      <c r="D154" s="150"/>
      <c r="E154" s="149"/>
      <c r="F154" s="325"/>
      <c r="G154" s="324"/>
      <c r="H154" s="324"/>
      <c r="I154" s="324"/>
      <c r="J154" s="323"/>
    </row>
    <row r="155" spans="1:10" ht="54" customHeight="1" thickBot="1" x14ac:dyDescent="0.25">
      <c r="A155" s="10"/>
      <c r="B155" s="272" t="s">
        <v>117</v>
      </c>
      <c r="C155" s="271"/>
      <c r="D155" s="271"/>
      <c r="E155" s="270"/>
      <c r="F155" s="340"/>
      <c r="G155" s="339"/>
      <c r="H155" s="339"/>
      <c r="I155" s="339"/>
      <c r="J155" s="338"/>
    </row>
    <row r="156" spans="1:10" ht="36" customHeight="1" x14ac:dyDescent="0.2">
      <c r="A156" s="10"/>
      <c r="B156" s="31" t="s">
        <v>116</v>
      </c>
      <c r="C156" s="30"/>
      <c r="D156" s="30"/>
      <c r="E156" s="29"/>
      <c r="F156" s="28">
        <v>54540</v>
      </c>
      <c r="G156" s="27"/>
      <c r="H156" s="27"/>
      <c r="I156" s="27"/>
      <c r="J156" s="26"/>
    </row>
    <row r="157" spans="1:10" ht="36" customHeight="1" x14ac:dyDescent="0.2">
      <c r="A157" s="10"/>
      <c r="B157" s="37" t="s">
        <v>115</v>
      </c>
      <c r="C157" s="36"/>
      <c r="D157" s="36"/>
      <c r="E157" s="35"/>
      <c r="F157" s="46">
        <v>104940</v>
      </c>
      <c r="G157" s="45"/>
      <c r="H157" s="45"/>
      <c r="I157" s="45"/>
      <c r="J157" s="44"/>
    </row>
    <row r="158" spans="1:10" ht="36" customHeight="1" x14ac:dyDescent="0.2">
      <c r="A158" s="10"/>
      <c r="B158" s="37" t="s">
        <v>114</v>
      </c>
      <c r="C158" s="36"/>
      <c r="D158" s="36"/>
      <c r="E158" s="35"/>
      <c r="F158" s="46">
        <v>131940</v>
      </c>
      <c r="G158" s="45"/>
      <c r="H158" s="45"/>
      <c r="I158" s="45"/>
      <c r="J158" s="44"/>
    </row>
    <row r="159" spans="1:10" ht="36" customHeight="1" x14ac:dyDescent="0.2">
      <c r="A159" s="10"/>
      <c r="B159" s="37" t="s">
        <v>113</v>
      </c>
      <c r="C159" s="36"/>
      <c r="D159" s="36"/>
      <c r="E159" s="35"/>
      <c r="F159" s="46">
        <v>1440</v>
      </c>
      <c r="G159" s="45"/>
      <c r="H159" s="45"/>
      <c r="I159" s="45"/>
      <c r="J159" s="44"/>
    </row>
    <row r="160" spans="1:10" ht="36" customHeight="1" x14ac:dyDescent="0.2">
      <c r="A160" s="10"/>
      <c r="B160" s="37" t="s">
        <v>112</v>
      </c>
      <c r="C160" s="36"/>
      <c r="D160" s="36"/>
      <c r="E160" s="35"/>
      <c r="F160" s="46">
        <v>76140</v>
      </c>
      <c r="G160" s="45"/>
      <c r="H160" s="45"/>
      <c r="I160" s="45"/>
      <c r="J160" s="44"/>
    </row>
    <row r="161" spans="1:10" ht="36" customHeight="1" x14ac:dyDescent="0.2">
      <c r="A161" s="10"/>
      <c r="B161" s="37" t="s">
        <v>111</v>
      </c>
      <c r="C161" s="36"/>
      <c r="D161" s="36"/>
      <c r="E161" s="35"/>
      <c r="F161" s="46">
        <v>149940</v>
      </c>
      <c r="G161" s="45"/>
      <c r="H161" s="45"/>
      <c r="I161" s="45"/>
      <c r="J161" s="44"/>
    </row>
    <row r="162" spans="1:10" ht="36" customHeight="1" x14ac:dyDescent="0.2">
      <c r="A162" s="10"/>
      <c r="B162" s="37" t="s">
        <v>110</v>
      </c>
      <c r="C162" s="36"/>
      <c r="D162" s="36"/>
      <c r="E162" s="35"/>
      <c r="F162" s="46">
        <v>189540</v>
      </c>
      <c r="G162" s="45"/>
      <c r="H162" s="45"/>
      <c r="I162" s="45"/>
      <c r="J162" s="44"/>
    </row>
    <row r="163" spans="1:10" ht="36" customHeight="1" thickBot="1" x14ac:dyDescent="0.25">
      <c r="A163" s="10"/>
      <c r="B163" s="43" t="s">
        <v>109</v>
      </c>
      <c r="C163" s="42"/>
      <c r="D163" s="42"/>
      <c r="E163" s="41"/>
      <c r="F163" s="34">
        <v>2340</v>
      </c>
      <c r="G163" s="33"/>
      <c r="H163" s="33"/>
      <c r="I163" s="33"/>
      <c r="J163" s="32"/>
    </row>
    <row r="164" spans="1:10" ht="24" customHeight="1" thickBot="1" x14ac:dyDescent="0.25">
      <c r="A164" s="10"/>
      <c r="B164" s="25"/>
      <c r="C164" s="24"/>
      <c r="D164" s="24"/>
      <c r="E164" s="23"/>
      <c r="F164" s="22"/>
      <c r="G164" s="21"/>
      <c r="H164" s="21"/>
      <c r="I164" s="21"/>
      <c r="J164" s="20"/>
    </row>
    <row r="165" spans="1:10" ht="36" customHeight="1" thickBot="1" x14ac:dyDescent="0.25">
      <c r="B165" s="40" t="s">
        <v>108</v>
      </c>
      <c r="C165" s="39"/>
      <c r="D165" s="39"/>
      <c r="E165" s="39"/>
      <c r="F165" s="39"/>
      <c r="G165" s="39"/>
      <c r="H165" s="39"/>
      <c r="I165" s="39"/>
      <c r="J165" s="38"/>
    </row>
    <row r="166" spans="1:10" ht="36" customHeight="1" thickBot="1" x14ac:dyDescent="0.25">
      <c r="B166" s="222" t="s">
        <v>107</v>
      </c>
      <c r="C166" s="221"/>
      <c r="D166" s="221"/>
      <c r="E166" s="184"/>
      <c r="F166" s="220">
        <v>31140</v>
      </c>
      <c r="G166" s="219"/>
      <c r="H166" s="219"/>
      <c r="I166" s="219"/>
      <c r="J166" s="218"/>
    </row>
    <row r="167" spans="1:10" ht="24" customHeight="1" thickBot="1" x14ac:dyDescent="0.25">
      <c r="A167" s="10"/>
      <c r="B167" s="25"/>
      <c r="C167" s="24"/>
      <c r="D167" s="24"/>
      <c r="E167" s="23"/>
      <c r="F167" s="22"/>
      <c r="G167" s="21"/>
      <c r="H167" s="21"/>
      <c r="I167" s="21"/>
      <c r="J167" s="20"/>
    </row>
    <row r="168" spans="1:10" ht="40.5" customHeight="1" thickBot="1" x14ac:dyDescent="0.25">
      <c r="A168" s="10"/>
      <c r="B168" s="31" t="s">
        <v>106</v>
      </c>
      <c r="C168" s="30"/>
      <c r="D168" s="30"/>
      <c r="E168" s="29"/>
      <c r="F168" s="220"/>
      <c r="G168" s="219"/>
      <c r="H168" s="219"/>
      <c r="I168" s="219"/>
      <c r="J168" s="218"/>
    </row>
    <row r="169" spans="1:10" ht="24" customHeight="1" thickBot="1" x14ac:dyDescent="0.25">
      <c r="A169" s="10"/>
      <c r="B169" s="25"/>
      <c r="C169" s="93"/>
      <c r="D169" s="93"/>
      <c r="E169" s="92"/>
      <c r="F169" s="206"/>
      <c r="G169" s="205"/>
      <c r="H169" s="205"/>
      <c r="I169" s="205"/>
      <c r="J169" s="204"/>
    </row>
    <row r="170" spans="1:10" ht="18" customHeight="1" x14ac:dyDescent="0.2">
      <c r="A170" s="10"/>
      <c r="B170" s="19"/>
      <c r="C170" s="18"/>
      <c r="D170" s="18"/>
      <c r="E170" s="18"/>
      <c r="F170" s="17"/>
      <c r="G170" s="17"/>
      <c r="H170" s="17"/>
      <c r="I170" s="17"/>
      <c r="J170" s="17"/>
    </row>
    <row r="171" spans="1:10" ht="67.5" customHeight="1" x14ac:dyDescent="0.2">
      <c r="A171" s="10"/>
      <c r="B171" s="16" t="s">
        <v>312</v>
      </c>
      <c r="C171" s="16"/>
      <c r="D171" s="16"/>
      <c r="E171" s="16"/>
      <c r="F171" s="16"/>
      <c r="G171" s="16"/>
      <c r="H171" s="16"/>
      <c r="I171" s="16"/>
      <c r="J171" s="16"/>
    </row>
    <row r="172" spans="1:10" ht="27" customHeight="1" x14ac:dyDescent="0.2">
      <c r="A172" s="10" t="s">
        <v>103</v>
      </c>
      <c r="B172" s="14" t="s">
        <v>102</v>
      </c>
      <c r="C172" s="14"/>
      <c r="D172" s="14"/>
      <c r="E172" s="14"/>
      <c r="F172" s="14"/>
      <c r="G172" s="14"/>
      <c r="H172" s="14"/>
      <c r="I172" s="14"/>
      <c r="J172" s="14"/>
    </row>
    <row r="173" spans="1:10" ht="27" customHeight="1" x14ac:dyDescent="0.2">
      <c r="A173" s="10"/>
      <c r="B173" s="14" t="s">
        <v>101</v>
      </c>
      <c r="C173" s="14"/>
      <c r="D173" s="14"/>
      <c r="E173" s="14"/>
      <c r="F173" s="14"/>
      <c r="G173" s="14"/>
      <c r="H173" s="14"/>
      <c r="I173" s="14"/>
      <c r="J173" s="14"/>
    </row>
    <row r="174" spans="1:10" s="120" customFormat="1" ht="20.100000000000001" customHeight="1" x14ac:dyDescent="0.2">
      <c r="B174" s="315"/>
      <c r="F174" s="314"/>
      <c r="G174" s="314"/>
      <c r="H174" s="314"/>
      <c r="I174" s="314"/>
      <c r="J174" s="314"/>
    </row>
    <row r="175" spans="1:10" s="260" customFormat="1" ht="36" customHeight="1" thickBot="1" x14ac:dyDescent="0.25">
      <c r="B175" s="261" t="s">
        <v>310</v>
      </c>
      <c r="C175" s="261"/>
      <c r="D175" s="261"/>
      <c r="E175" s="261"/>
      <c r="F175" s="261"/>
      <c r="G175" s="261"/>
      <c r="H175" s="261"/>
      <c r="I175" s="261"/>
    </row>
    <row r="176" spans="1:10" s="11" customFormat="1" ht="36" customHeight="1" thickBot="1" x14ac:dyDescent="0.25">
      <c r="B176" s="259" t="s">
        <v>309</v>
      </c>
      <c r="C176" s="258"/>
      <c r="D176" s="258"/>
      <c r="E176" s="258"/>
      <c r="F176" s="258"/>
      <c r="G176" s="258"/>
      <c r="H176" s="258"/>
      <c r="I176" s="257"/>
    </row>
    <row r="177" spans="1:10" ht="54" customHeight="1" thickBot="1" x14ac:dyDescent="0.25">
      <c r="B177" s="256" t="s">
        <v>308</v>
      </c>
      <c r="C177" s="255"/>
      <c r="D177" s="254" t="s">
        <v>307</v>
      </c>
      <c r="E177" s="253"/>
      <c r="F177" s="252"/>
      <c r="G177" s="251" t="s">
        <v>306</v>
      </c>
      <c r="H177" s="251"/>
      <c r="I177" s="250"/>
      <c r="J177" s="7"/>
    </row>
    <row r="178" spans="1:10" ht="36" customHeight="1" x14ac:dyDescent="0.2">
      <c r="B178" s="249" t="s">
        <v>305</v>
      </c>
      <c r="C178" s="248"/>
      <c r="D178" s="247" t="s">
        <v>304</v>
      </c>
      <c r="E178" s="246"/>
      <c r="F178" s="246"/>
      <c r="G178" s="245">
        <v>1500</v>
      </c>
      <c r="H178" s="244"/>
      <c r="I178" s="243"/>
      <c r="J178" s="7"/>
    </row>
    <row r="179" spans="1:10" ht="36" customHeight="1" x14ac:dyDescent="0.2">
      <c r="B179" s="242" t="s">
        <v>303</v>
      </c>
      <c r="C179" s="241"/>
      <c r="D179" s="240"/>
      <c r="E179" s="239"/>
      <c r="F179" s="239"/>
      <c r="G179" s="238">
        <v>1380</v>
      </c>
      <c r="H179" s="237"/>
      <c r="I179" s="236"/>
      <c r="J179" s="7"/>
    </row>
    <row r="180" spans="1:10" ht="36" customHeight="1" x14ac:dyDescent="0.2">
      <c r="B180" s="242" t="s">
        <v>302</v>
      </c>
      <c r="C180" s="241"/>
      <c r="D180" s="240"/>
      <c r="E180" s="239"/>
      <c r="F180" s="239"/>
      <c r="G180" s="238">
        <v>1290</v>
      </c>
      <c r="H180" s="237"/>
      <c r="I180" s="236"/>
      <c r="J180" s="7"/>
    </row>
    <row r="181" spans="1:10" ht="54" customHeight="1" thickBot="1" x14ac:dyDescent="0.25">
      <c r="B181" s="235" t="s">
        <v>301</v>
      </c>
      <c r="C181" s="234"/>
      <c r="D181" s="233"/>
      <c r="E181" s="232"/>
      <c r="F181" s="232"/>
      <c r="G181" s="231">
        <v>1170</v>
      </c>
      <c r="H181" s="230"/>
      <c r="I181" s="229"/>
      <c r="J181" s="7"/>
    </row>
    <row r="182" spans="1:10" ht="40.5" customHeight="1" x14ac:dyDescent="0.2">
      <c r="A182" s="10"/>
      <c r="B182" s="12" t="s">
        <v>100</v>
      </c>
      <c r="C182" s="12"/>
      <c r="D182" s="12"/>
      <c r="E182" s="12"/>
      <c r="F182" s="12"/>
      <c r="G182" s="12"/>
      <c r="H182" s="12"/>
      <c r="I182" s="12"/>
      <c r="J182" s="12"/>
    </row>
    <row r="183" spans="1:10" ht="18" customHeight="1" x14ac:dyDescent="0.2">
      <c r="A183" s="10"/>
    </row>
  </sheetData>
  <sheetProtection selectLockedCells="1" selectUnlockedCells="1"/>
  <mergeCells count="339">
    <mergeCell ref="B113:E113"/>
    <mergeCell ref="F113:J113"/>
    <mergeCell ref="B134:E134"/>
    <mergeCell ref="B152:E152"/>
    <mergeCell ref="B147:E147"/>
    <mergeCell ref="B148:E148"/>
    <mergeCell ref="B149:E149"/>
    <mergeCell ref="F149:J150"/>
    <mergeCell ref="B142:J142"/>
    <mergeCell ref="B150:E150"/>
    <mergeCell ref="F147:J148"/>
    <mergeCell ref="B166:E166"/>
    <mergeCell ref="F166:J166"/>
    <mergeCell ref="B167:E167"/>
    <mergeCell ref="B131:E131"/>
    <mergeCell ref="B153:E153"/>
    <mergeCell ref="F153:J154"/>
    <mergeCell ref="B154:E154"/>
    <mergeCell ref="B151:E151"/>
    <mergeCell ref="F151:J152"/>
    <mergeCell ref="B95:E95"/>
    <mergeCell ref="F95:J95"/>
    <mergeCell ref="F100:J100"/>
    <mergeCell ref="B102:E102"/>
    <mergeCell ref="B114:E114"/>
    <mergeCell ref="F114:J114"/>
    <mergeCell ref="F108:J108"/>
    <mergeCell ref="B109:E109"/>
    <mergeCell ref="B111:E111"/>
    <mergeCell ref="F111:J111"/>
    <mergeCell ref="F127:J127"/>
    <mergeCell ref="B128:E128"/>
    <mergeCell ref="F128:J128"/>
    <mergeCell ref="B99:E99"/>
    <mergeCell ref="F99:J99"/>
    <mergeCell ref="B97:E97"/>
    <mergeCell ref="F97:J97"/>
    <mergeCell ref="B112:E112"/>
    <mergeCell ref="F112:J112"/>
    <mergeCell ref="F106:J106"/>
    <mergeCell ref="B121:E121"/>
    <mergeCell ref="F121:J121"/>
    <mergeCell ref="B12:E12"/>
    <mergeCell ref="B104:E104"/>
    <mergeCell ref="F104:J104"/>
    <mergeCell ref="B107:E107"/>
    <mergeCell ref="F107:J107"/>
    <mergeCell ref="B96:E96"/>
    <mergeCell ref="F96:J96"/>
    <mergeCell ref="B100:E100"/>
    <mergeCell ref="B141:E141"/>
    <mergeCell ref="F141:J141"/>
    <mergeCell ref="B129:E129"/>
    <mergeCell ref="F129:J129"/>
    <mergeCell ref="B116:E116"/>
    <mergeCell ref="F116:J116"/>
    <mergeCell ref="F125:J125"/>
    <mergeCell ref="F123:J123"/>
    <mergeCell ref="F140:J140"/>
    <mergeCell ref="F133:J133"/>
    <mergeCell ref="F105:J105"/>
    <mergeCell ref="B155:E155"/>
    <mergeCell ref="F155:J155"/>
    <mergeCell ref="B144:E144"/>
    <mergeCell ref="F156:J156"/>
    <mergeCell ref="F157:J157"/>
    <mergeCell ref="B156:E156"/>
    <mergeCell ref="B135:E135"/>
    <mergeCell ref="F135:J135"/>
    <mergeCell ref="B136:E136"/>
    <mergeCell ref="F160:J160"/>
    <mergeCell ref="F161:J161"/>
    <mergeCell ref="F162:J162"/>
    <mergeCell ref="F124:J124"/>
    <mergeCell ref="B125:E125"/>
    <mergeCell ref="B123:E123"/>
    <mergeCell ref="B124:E124"/>
    <mergeCell ref="B137:E137"/>
    <mergeCell ref="F158:J158"/>
    <mergeCell ref="F137:J137"/>
    <mergeCell ref="B140:E140"/>
    <mergeCell ref="F109:J109"/>
    <mergeCell ref="F101:J101"/>
    <mergeCell ref="B115:E115"/>
    <mergeCell ref="F115:J115"/>
    <mergeCell ref="F167:J167"/>
    <mergeCell ref="F103:J103"/>
    <mergeCell ref="B108:E108"/>
    <mergeCell ref="F119:J119"/>
    <mergeCell ref="F159:J159"/>
    <mergeCell ref="F131:J131"/>
    <mergeCell ref="B132:E132"/>
    <mergeCell ref="F134:J134"/>
    <mergeCell ref="B117:E117"/>
    <mergeCell ref="F117:J117"/>
    <mergeCell ref="B138:E138"/>
    <mergeCell ref="B120:E120"/>
    <mergeCell ref="B130:E130"/>
    <mergeCell ref="F130:J130"/>
    <mergeCell ref="B133:E133"/>
    <mergeCell ref="F145:J146"/>
    <mergeCell ref="B146:E146"/>
    <mergeCell ref="B103:E103"/>
    <mergeCell ref="B105:E105"/>
    <mergeCell ref="B106:E106"/>
    <mergeCell ref="F138:J138"/>
    <mergeCell ref="B127:E127"/>
    <mergeCell ref="F136:J136"/>
    <mergeCell ref="F139:J139"/>
    <mergeCell ref="B139:E139"/>
    <mergeCell ref="B94:E94"/>
    <mergeCell ref="F94:J94"/>
    <mergeCell ref="B118:E118"/>
    <mergeCell ref="F118:J118"/>
    <mergeCell ref="B119:E119"/>
    <mergeCell ref="B98:E98"/>
    <mergeCell ref="F98:J98"/>
    <mergeCell ref="B101:E101"/>
    <mergeCell ref="F110:J110"/>
    <mergeCell ref="B110:E110"/>
    <mergeCell ref="F93:J93"/>
    <mergeCell ref="B90:E90"/>
    <mergeCell ref="F90:J90"/>
    <mergeCell ref="B91:E91"/>
    <mergeCell ref="F91:J91"/>
    <mergeCell ref="B92:E92"/>
    <mergeCell ref="F102:J102"/>
    <mergeCell ref="F132:J132"/>
    <mergeCell ref="F122:J122"/>
    <mergeCell ref="B122:E122"/>
    <mergeCell ref="B88:E88"/>
    <mergeCell ref="F88:J88"/>
    <mergeCell ref="B89:E89"/>
    <mergeCell ref="F89:J89"/>
    <mergeCell ref="F92:J92"/>
    <mergeCell ref="B93:E93"/>
    <mergeCell ref="F86:J86"/>
    <mergeCell ref="B81:E81"/>
    <mergeCell ref="F81:J81"/>
    <mergeCell ref="B82:E82"/>
    <mergeCell ref="F82:J82"/>
    <mergeCell ref="B83:E83"/>
    <mergeCell ref="F83:J83"/>
    <mergeCell ref="F39:J39"/>
    <mergeCell ref="B40:E40"/>
    <mergeCell ref="F40:J40"/>
    <mergeCell ref="F32:J32"/>
    <mergeCell ref="B27:E27"/>
    <mergeCell ref="F27:J27"/>
    <mergeCell ref="B28:E28"/>
    <mergeCell ref="F28:J28"/>
    <mergeCell ref="B29:E29"/>
    <mergeCell ref="F38:J38"/>
    <mergeCell ref="B23:E23"/>
    <mergeCell ref="F23:J23"/>
    <mergeCell ref="B30:E30"/>
    <mergeCell ref="F30:J30"/>
    <mergeCell ref="F56:J56"/>
    <mergeCell ref="B42:E42"/>
    <mergeCell ref="B43:E43"/>
    <mergeCell ref="F42:J42"/>
    <mergeCell ref="F43:J43"/>
    <mergeCell ref="B39:E39"/>
    <mergeCell ref="F15:J15"/>
    <mergeCell ref="B16:E16"/>
    <mergeCell ref="F16:J16"/>
    <mergeCell ref="B21:E21"/>
    <mergeCell ref="F21:J21"/>
    <mergeCell ref="B22:E22"/>
    <mergeCell ref="F22:J22"/>
    <mergeCell ref="B19:E19"/>
    <mergeCell ref="F19:J19"/>
    <mergeCell ref="B20:E20"/>
    <mergeCell ref="F20:J20"/>
    <mergeCell ref="B17:E17"/>
    <mergeCell ref="F17:J17"/>
    <mergeCell ref="B18:E18"/>
    <mergeCell ref="F18:J18"/>
    <mergeCell ref="B6:E6"/>
    <mergeCell ref="B7:E7"/>
    <mergeCell ref="F7:J7"/>
    <mergeCell ref="B8:E8"/>
    <mergeCell ref="B3:E3"/>
    <mergeCell ref="B14:E14"/>
    <mergeCell ref="B32:E32"/>
    <mergeCell ref="B36:E36"/>
    <mergeCell ref="F36:J36"/>
    <mergeCell ref="B33:E33"/>
    <mergeCell ref="F33:J33"/>
    <mergeCell ref="B1:J1"/>
    <mergeCell ref="F2:J2"/>
    <mergeCell ref="B4:J4"/>
    <mergeCell ref="B5:E5"/>
    <mergeCell ref="F5:J5"/>
    <mergeCell ref="F13:J13"/>
    <mergeCell ref="B31:E31"/>
    <mergeCell ref="B24:E24"/>
    <mergeCell ref="F24:J24"/>
    <mergeCell ref="B25:E25"/>
    <mergeCell ref="F25:J25"/>
    <mergeCell ref="B26:E26"/>
    <mergeCell ref="F26:J26"/>
    <mergeCell ref="F31:J31"/>
    <mergeCell ref="B15:E15"/>
    <mergeCell ref="B11:E11"/>
    <mergeCell ref="F12:J12"/>
    <mergeCell ref="B9:E9"/>
    <mergeCell ref="B10:E10"/>
    <mergeCell ref="B51:E51"/>
    <mergeCell ref="B37:E37"/>
    <mergeCell ref="F37:J37"/>
    <mergeCell ref="B38:E38"/>
    <mergeCell ref="F14:J14"/>
    <mergeCell ref="B13:E13"/>
    <mergeCell ref="F164:J164"/>
    <mergeCell ref="B143:E143"/>
    <mergeCell ref="F143:J144"/>
    <mergeCell ref="B157:E157"/>
    <mergeCell ref="F55:J55"/>
    <mergeCell ref="B56:E56"/>
    <mergeCell ref="B57:E57"/>
    <mergeCell ref="F68:J68"/>
    <mergeCell ref="B60:E60"/>
    <mergeCell ref="F74:J74"/>
    <mergeCell ref="B34:E34"/>
    <mergeCell ref="F34:J34"/>
    <mergeCell ref="B35:E35"/>
    <mergeCell ref="F35:J35"/>
    <mergeCell ref="B161:E161"/>
    <mergeCell ref="B145:E145"/>
    <mergeCell ref="B69:E69"/>
    <mergeCell ref="F69:J69"/>
    <mergeCell ref="B70:E70"/>
    <mergeCell ref="F70:J70"/>
    <mergeCell ref="F57:J57"/>
    <mergeCell ref="B58:E58"/>
    <mergeCell ref="F58:J58"/>
    <mergeCell ref="B59:E59"/>
    <mergeCell ref="F59:J59"/>
    <mergeCell ref="B54:E54"/>
    <mergeCell ref="F54:J54"/>
    <mergeCell ref="F65:J65"/>
    <mergeCell ref="F66:J66"/>
    <mergeCell ref="B72:E72"/>
    <mergeCell ref="F72:J72"/>
    <mergeCell ref="B73:E73"/>
    <mergeCell ref="F73:J73"/>
    <mergeCell ref="B71:E71"/>
    <mergeCell ref="F71:J71"/>
    <mergeCell ref="F29:J29"/>
    <mergeCell ref="F120:J120"/>
    <mergeCell ref="B126:E126"/>
    <mergeCell ref="F126:J126"/>
    <mergeCell ref="B49:E49"/>
    <mergeCell ref="F49:J49"/>
    <mergeCell ref="B50:E50"/>
    <mergeCell ref="F50:J50"/>
    <mergeCell ref="B68:E68"/>
    <mergeCell ref="B55:E55"/>
    <mergeCell ref="G177:I177"/>
    <mergeCell ref="B178:C178"/>
    <mergeCell ref="D178:F181"/>
    <mergeCell ref="G178:I178"/>
    <mergeCell ref="B179:C179"/>
    <mergeCell ref="G179:I179"/>
    <mergeCell ref="B180:C180"/>
    <mergeCell ref="G180:I180"/>
    <mergeCell ref="B181:C181"/>
    <mergeCell ref="G181:I181"/>
    <mergeCell ref="B44:E44"/>
    <mergeCell ref="F44:J44"/>
    <mergeCell ref="B85:E85"/>
    <mergeCell ref="F85:J85"/>
    <mergeCell ref="B86:E86"/>
    <mergeCell ref="B182:J182"/>
    <mergeCell ref="B175:I175"/>
    <mergeCell ref="B176:I176"/>
    <mergeCell ref="B177:C177"/>
    <mergeCell ref="D177:F177"/>
    <mergeCell ref="F53:J53"/>
    <mergeCell ref="B48:E48"/>
    <mergeCell ref="F48:J48"/>
    <mergeCell ref="F45:J45"/>
    <mergeCell ref="B46:E46"/>
    <mergeCell ref="F51:J51"/>
    <mergeCell ref="F46:J46"/>
    <mergeCell ref="B47:E47"/>
    <mergeCell ref="F47:J47"/>
    <mergeCell ref="B45:E45"/>
    <mergeCell ref="B87:E87"/>
    <mergeCell ref="F87:J87"/>
    <mergeCell ref="B84:E84"/>
    <mergeCell ref="F84:J84"/>
    <mergeCell ref="F79:J79"/>
    <mergeCell ref="B41:E41"/>
    <mergeCell ref="F41:J41"/>
    <mergeCell ref="B52:E52"/>
    <mergeCell ref="F52:J52"/>
    <mergeCell ref="B53:E53"/>
    <mergeCell ref="B75:E75"/>
    <mergeCell ref="F75:J75"/>
    <mergeCell ref="B78:E78"/>
    <mergeCell ref="F78:J78"/>
    <mergeCell ref="F67:J67"/>
    <mergeCell ref="B67:E67"/>
    <mergeCell ref="B76:E76"/>
    <mergeCell ref="F76:J76"/>
    <mergeCell ref="B77:E77"/>
    <mergeCell ref="F77:J77"/>
    <mergeCell ref="B173:J173"/>
    <mergeCell ref="B162:E162"/>
    <mergeCell ref="B158:E158"/>
    <mergeCell ref="B160:E160"/>
    <mergeCell ref="B159:E159"/>
    <mergeCell ref="B163:E163"/>
    <mergeCell ref="F163:J163"/>
    <mergeCell ref="B171:J171"/>
    <mergeCell ref="B165:J165"/>
    <mergeCell ref="B164:E164"/>
    <mergeCell ref="B64:E64"/>
    <mergeCell ref="F64:J64"/>
    <mergeCell ref="B74:E74"/>
    <mergeCell ref="B172:J172"/>
    <mergeCell ref="B168:E168"/>
    <mergeCell ref="F168:J168"/>
    <mergeCell ref="B169:E169"/>
    <mergeCell ref="F169:J169"/>
    <mergeCell ref="B80:E80"/>
    <mergeCell ref="F80:J80"/>
    <mergeCell ref="B65:E65"/>
    <mergeCell ref="B66:E66"/>
    <mergeCell ref="B79:E79"/>
    <mergeCell ref="F60:J60"/>
    <mergeCell ref="B61:E61"/>
    <mergeCell ref="F61:J61"/>
    <mergeCell ref="B62:E62"/>
    <mergeCell ref="F62:J62"/>
    <mergeCell ref="B63:E63"/>
    <mergeCell ref="F63:J63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5"/>
  <sheetViews>
    <sheetView view="pageBreakPreview" topLeftCell="B1" zoomScale="65" zoomScaleNormal="60" zoomScaleSheetLayoutView="65" workbookViewId="0">
      <pane ySplit="4" topLeftCell="A44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2.8554687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29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25704</v>
      </c>
      <c r="G8" s="98">
        <f>H8*1.1</f>
        <v>23562.000000000004</v>
      </c>
      <c r="H8" s="98">
        <v>21420</v>
      </c>
      <c r="I8" s="98">
        <f>H8*0.75</f>
        <v>16065</v>
      </c>
      <c r="J8" s="98">
        <f>H8*0.5</f>
        <v>10710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36288</v>
      </c>
      <c r="G9" s="96">
        <f>H9*1.1</f>
        <v>33264</v>
      </c>
      <c r="H9" s="96">
        <v>30240</v>
      </c>
      <c r="I9" s="96">
        <f>H9*0.75</f>
        <v>22680</v>
      </c>
      <c r="J9" s="96">
        <f>H9*0.5</f>
        <v>15120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31881.599999999999</v>
      </c>
      <c r="G10" s="96">
        <f>H10*1.1</f>
        <v>29224.800000000003</v>
      </c>
      <c r="H10" s="96">
        <v>26568</v>
      </c>
      <c r="I10" s="96">
        <f>H10*0.75</f>
        <v>19926</v>
      </c>
      <c r="J10" s="96">
        <f>H10*0.5</f>
        <v>13284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44928</v>
      </c>
      <c r="G11" s="94">
        <f>H11*1.1</f>
        <v>41184</v>
      </c>
      <c r="H11" s="94">
        <v>37440</v>
      </c>
      <c r="I11" s="94">
        <f>H11*0.75</f>
        <v>28080</v>
      </c>
      <c r="J11" s="94">
        <f>H11*0.5</f>
        <v>18720</v>
      </c>
    </row>
    <row r="12" spans="1:10" ht="24" customHeight="1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7272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10800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thickBot="1" x14ac:dyDescent="0.25">
      <c r="A16" s="10"/>
      <c r="B16" s="91" t="s">
        <v>227</v>
      </c>
      <c r="C16" s="90"/>
      <c r="D16" s="90"/>
      <c r="E16" s="89"/>
      <c r="F16" s="88" t="str">
        <f>"Цена от "&amp;MIN(F17:F56)&amp;" до "&amp;MAX(F17:F56)</f>
        <v>Цена от 2988 до 119520</v>
      </c>
      <c r="G16" s="87"/>
      <c r="H16" s="87"/>
      <c r="I16" s="87"/>
      <c r="J16" s="86"/>
    </row>
    <row r="17" spans="1:10" ht="36" customHeight="1" outlineLevel="1" x14ac:dyDescent="0.2">
      <c r="A17" s="10"/>
      <c r="B17" s="65" t="s">
        <v>226</v>
      </c>
      <c r="C17" s="79"/>
      <c r="D17" s="79"/>
      <c r="E17" s="35"/>
      <c r="F17" s="46">
        <v>2988</v>
      </c>
      <c r="G17" s="45"/>
      <c r="H17" s="45"/>
      <c r="I17" s="45"/>
      <c r="J17" s="44"/>
    </row>
    <row r="18" spans="1:10" ht="36" customHeight="1" outlineLevel="1" x14ac:dyDescent="0.2">
      <c r="A18" s="10"/>
      <c r="B18" s="65" t="s">
        <v>225</v>
      </c>
      <c r="C18" s="79"/>
      <c r="D18" s="79"/>
      <c r="E18" s="35"/>
      <c r="F18" s="46">
        <v>5976</v>
      </c>
      <c r="G18" s="45"/>
      <c r="H18" s="45"/>
      <c r="I18" s="45"/>
      <c r="J18" s="44"/>
    </row>
    <row r="19" spans="1:10" ht="36" customHeight="1" outlineLevel="1" x14ac:dyDescent="0.2">
      <c r="A19" s="10"/>
      <c r="B19" s="65" t="s">
        <v>224</v>
      </c>
      <c r="C19" s="79"/>
      <c r="D19" s="79"/>
      <c r="E19" s="35"/>
      <c r="F19" s="46">
        <v>8964</v>
      </c>
      <c r="G19" s="45"/>
      <c r="H19" s="45"/>
      <c r="I19" s="45"/>
      <c r="J19" s="44"/>
    </row>
    <row r="20" spans="1:10" ht="36" customHeight="1" outlineLevel="1" x14ac:dyDescent="0.2">
      <c r="A20" s="10"/>
      <c r="B20" s="65" t="s">
        <v>223</v>
      </c>
      <c r="C20" s="79"/>
      <c r="D20" s="79"/>
      <c r="E20" s="35"/>
      <c r="F20" s="46">
        <v>11952</v>
      </c>
      <c r="G20" s="45"/>
      <c r="H20" s="45"/>
      <c r="I20" s="45"/>
      <c r="J20" s="44"/>
    </row>
    <row r="21" spans="1:10" ht="36" customHeight="1" outlineLevel="1" x14ac:dyDescent="0.2">
      <c r="A21" s="10"/>
      <c r="B21" s="65" t="s">
        <v>222</v>
      </c>
      <c r="C21" s="79"/>
      <c r="D21" s="79"/>
      <c r="E21" s="35"/>
      <c r="F21" s="46">
        <v>14940</v>
      </c>
      <c r="G21" s="45"/>
      <c r="H21" s="45"/>
      <c r="I21" s="45"/>
      <c r="J21" s="44"/>
    </row>
    <row r="22" spans="1:10" ht="36" customHeight="1" outlineLevel="1" x14ac:dyDescent="0.2">
      <c r="A22" s="10"/>
      <c r="B22" s="65" t="s">
        <v>221</v>
      </c>
      <c r="C22" s="79"/>
      <c r="D22" s="79"/>
      <c r="E22" s="35"/>
      <c r="F22" s="46">
        <v>17928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220</v>
      </c>
      <c r="C23" s="79"/>
      <c r="D23" s="79"/>
      <c r="E23" s="35"/>
      <c r="F23" s="46">
        <v>20916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219</v>
      </c>
      <c r="C24" s="79"/>
      <c r="D24" s="79"/>
      <c r="E24" s="35"/>
      <c r="F24" s="46">
        <v>23904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218</v>
      </c>
      <c r="C25" s="79"/>
      <c r="D25" s="79"/>
      <c r="E25" s="35"/>
      <c r="F25" s="46">
        <v>26892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217</v>
      </c>
      <c r="C26" s="79"/>
      <c r="D26" s="79"/>
      <c r="E26" s="35"/>
      <c r="F26" s="46">
        <v>29880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216</v>
      </c>
      <c r="C27" s="79"/>
      <c r="D27" s="79"/>
      <c r="E27" s="35"/>
      <c r="F27" s="46">
        <v>32868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215</v>
      </c>
      <c r="C28" s="79"/>
      <c r="D28" s="79"/>
      <c r="E28" s="35"/>
      <c r="F28" s="46">
        <v>35856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214</v>
      </c>
      <c r="C29" s="79"/>
      <c r="D29" s="79"/>
      <c r="E29" s="35"/>
      <c r="F29" s="46">
        <v>38844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213</v>
      </c>
      <c r="C30" s="79"/>
      <c r="D30" s="79"/>
      <c r="E30" s="35"/>
      <c r="F30" s="46">
        <v>41832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212</v>
      </c>
      <c r="C31" s="79"/>
      <c r="D31" s="79"/>
      <c r="E31" s="35"/>
      <c r="F31" s="46">
        <v>44820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211</v>
      </c>
      <c r="C32" s="79"/>
      <c r="D32" s="79"/>
      <c r="E32" s="35"/>
      <c r="F32" s="46">
        <v>47808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210</v>
      </c>
      <c r="C33" s="79"/>
      <c r="D33" s="79"/>
      <c r="E33" s="35"/>
      <c r="F33" s="46">
        <v>50796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209</v>
      </c>
      <c r="C34" s="79"/>
      <c r="D34" s="79"/>
      <c r="E34" s="35"/>
      <c r="F34" s="46">
        <v>53784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208</v>
      </c>
      <c r="C35" s="79"/>
      <c r="D35" s="79"/>
      <c r="E35" s="35"/>
      <c r="F35" s="46">
        <v>56772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207</v>
      </c>
      <c r="C36" s="79"/>
      <c r="D36" s="79"/>
      <c r="E36" s="35"/>
      <c r="F36" s="46">
        <v>59760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206</v>
      </c>
      <c r="C37" s="79"/>
      <c r="D37" s="79"/>
      <c r="E37" s="35"/>
      <c r="F37" s="46">
        <v>5976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205</v>
      </c>
      <c r="C38" s="79"/>
      <c r="D38" s="79"/>
      <c r="E38" s="35"/>
      <c r="F38" s="46">
        <v>11952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204</v>
      </c>
      <c r="C39" s="79"/>
      <c r="D39" s="79"/>
      <c r="E39" s="35"/>
      <c r="F39" s="46">
        <v>17928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203</v>
      </c>
      <c r="C40" s="79"/>
      <c r="D40" s="79"/>
      <c r="E40" s="35"/>
      <c r="F40" s="46">
        <v>23904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202</v>
      </c>
      <c r="C41" s="79"/>
      <c r="D41" s="79"/>
      <c r="E41" s="35"/>
      <c r="F41" s="46">
        <v>29880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201</v>
      </c>
      <c r="C42" s="79"/>
      <c r="D42" s="79"/>
      <c r="E42" s="35"/>
      <c r="F42" s="46">
        <v>35856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200</v>
      </c>
      <c r="C43" s="79"/>
      <c r="D43" s="79"/>
      <c r="E43" s="35"/>
      <c r="F43" s="46">
        <v>41832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199</v>
      </c>
      <c r="C44" s="79"/>
      <c r="D44" s="79"/>
      <c r="E44" s="35"/>
      <c r="F44" s="46">
        <v>47808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198</v>
      </c>
      <c r="C45" s="79"/>
      <c r="D45" s="79"/>
      <c r="E45" s="35"/>
      <c r="F45" s="46">
        <v>53784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197</v>
      </c>
      <c r="C46" s="79"/>
      <c r="D46" s="79"/>
      <c r="E46" s="35"/>
      <c r="F46" s="46">
        <v>59760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196</v>
      </c>
      <c r="C47" s="79"/>
      <c r="D47" s="79"/>
      <c r="E47" s="35"/>
      <c r="F47" s="46">
        <v>65736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195</v>
      </c>
      <c r="C48" s="79"/>
      <c r="D48" s="79"/>
      <c r="E48" s="35"/>
      <c r="F48" s="46">
        <v>71712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194</v>
      </c>
      <c r="C49" s="79"/>
      <c r="D49" s="79"/>
      <c r="E49" s="35"/>
      <c r="F49" s="46">
        <v>77688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193</v>
      </c>
      <c r="C50" s="79"/>
      <c r="D50" s="79"/>
      <c r="E50" s="35"/>
      <c r="F50" s="46">
        <v>83664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192</v>
      </c>
      <c r="C51" s="79"/>
      <c r="D51" s="79"/>
      <c r="E51" s="35"/>
      <c r="F51" s="46">
        <v>89640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191</v>
      </c>
      <c r="C52" s="79"/>
      <c r="D52" s="79"/>
      <c r="E52" s="35"/>
      <c r="F52" s="46">
        <v>95616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190</v>
      </c>
      <c r="C53" s="79"/>
      <c r="D53" s="79"/>
      <c r="E53" s="35"/>
      <c r="F53" s="46">
        <v>101592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189</v>
      </c>
      <c r="C54" s="79"/>
      <c r="D54" s="79"/>
      <c r="E54" s="35"/>
      <c r="F54" s="46">
        <v>107568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188</v>
      </c>
      <c r="C55" s="79"/>
      <c r="D55" s="79"/>
      <c r="E55" s="35"/>
      <c r="F55" s="46">
        <v>113544</v>
      </c>
      <c r="G55" s="45"/>
      <c r="H55" s="45"/>
      <c r="I55" s="45"/>
      <c r="J55" s="44"/>
    </row>
    <row r="56" spans="1:10" ht="36" customHeight="1" outlineLevel="1" thickBot="1" x14ac:dyDescent="0.25">
      <c r="A56" s="10"/>
      <c r="B56" s="65" t="s">
        <v>187</v>
      </c>
      <c r="C56" s="79"/>
      <c r="D56" s="79"/>
      <c r="E56" s="35"/>
      <c r="F56" s="46">
        <v>119520</v>
      </c>
      <c r="G56" s="45"/>
      <c r="H56" s="45"/>
      <c r="I56" s="45"/>
      <c r="J56" s="44"/>
    </row>
    <row r="57" spans="1:10" ht="36" customHeight="1" thickBot="1" x14ac:dyDescent="0.25">
      <c r="A57" s="10"/>
      <c r="B57" s="78" t="s">
        <v>186</v>
      </c>
      <c r="C57" s="77"/>
      <c r="D57" s="77"/>
      <c r="E57" s="76"/>
      <c r="F57" s="75" t="str">
        <f>"Цена от "&amp;MIN(F58:F79)&amp;" до "&amp;MAX(F58:F79)</f>
        <v>Цена от 5508 до 64242</v>
      </c>
      <c r="G57" s="74"/>
      <c r="H57" s="74"/>
      <c r="I57" s="74"/>
      <c r="J57" s="73"/>
    </row>
    <row r="58" spans="1:10" ht="36" customHeight="1" outlineLevel="1" x14ac:dyDescent="0.2">
      <c r="A58" s="10"/>
      <c r="B58" s="85" t="s">
        <v>185</v>
      </c>
      <c r="C58" s="84"/>
      <c r="D58" s="84"/>
      <c r="E58" s="83"/>
      <c r="F58" s="82">
        <v>5508</v>
      </c>
      <c r="G58" s="81"/>
      <c r="H58" s="81"/>
      <c r="I58" s="81"/>
      <c r="J58" s="80"/>
    </row>
    <row r="59" spans="1:10" ht="36" customHeight="1" outlineLevel="1" x14ac:dyDescent="0.2">
      <c r="A59" s="10"/>
      <c r="B59" s="65" t="s">
        <v>184</v>
      </c>
      <c r="C59" s="79"/>
      <c r="D59" s="79"/>
      <c r="E59" s="35"/>
      <c r="F59" s="46">
        <v>8136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183</v>
      </c>
      <c r="C60" s="79"/>
      <c r="D60" s="79"/>
      <c r="E60" s="35"/>
      <c r="F60" s="46">
        <v>7470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182</v>
      </c>
      <c r="C61" s="79"/>
      <c r="D61" s="79"/>
      <c r="E61" s="35"/>
      <c r="F61" s="46">
        <v>10458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181</v>
      </c>
      <c r="C62" s="79"/>
      <c r="D62" s="79"/>
      <c r="E62" s="35"/>
      <c r="F62" s="46">
        <v>13446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180</v>
      </c>
      <c r="C63" s="79"/>
      <c r="D63" s="79"/>
      <c r="E63" s="35"/>
      <c r="F63" s="46">
        <v>16434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179</v>
      </c>
      <c r="C64" s="79"/>
      <c r="D64" s="79"/>
      <c r="E64" s="35"/>
      <c r="F64" s="46">
        <v>19422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178</v>
      </c>
      <c r="C65" s="79"/>
      <c r="D65" s="79"/>
      <c r="E65" s="35"/>
      <c r="F65" s="46">
        <v>22410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177</v>
      </c>
      <c r="C66" s="79"/>
      <c r="D66" s="79"/>
      <c r="E66" s="35"/>
      <c r="F66" s="46">
        <v>25398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176</v>
      </c>
      <c r="C67" s="79"/>
      <c r="D67" s="79"/>
      <c r="E67" s="35"/>
      <c r="F67" s="46">
        <v>28386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175</v>
      </c>
      <c r="C68" s="79"/>
      <c r="D68" s="79"/>
      <c r="E68" s="35"/>
      <c r="F68" s="46">
        <v>31374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174</v>
      </c>
      <c r="C69" s="79"/>
      <c r="D69" s="79"/>
      <c r="E69" s="35"/>
      <c r="F69" s="46">
        <v>34362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173</v>
      </c>
      <c r="C70" s="79"/>
      <c r="D70" s="79"/>
      <c r="E70" s="35"/>
      <c r="F70" s="46">
        <v>37350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172</v>
      </c>
      <c r="C71" s="79"/>
      <c r="D71" s="79"/>
      <c r="E71" s="35"/>
      <c r="F71" s="46">
        <v>40338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171</v>
      </c>
      <c r="C72" s="79"/>
      <c r="D72" s="79"/>
      <c r="E72" s="35"/>
      <c r="F72" s="46">
        <v>43326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170</v>
      </c>
      <c r="C73" s="79"/>
      <c r="D73" s="79"/>
      <c r="E73" s="35"/>
      <c r="F73" s="46">
        <v>46314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169</v>
      </c>
      <c r="C74" s="79"/>
      <c r="D74" s="79"/>
      <c r="E74" s="35"/>
      <c r="F74" s="46">
        <v>49302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168</v>
      </c>
      <c r="C75" s="79"/>
      <c r="D75" s="79"/>
      <c r="E75" s="35"/>
      <c r="F75" s="46">
        <v>52290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167</v>
      </c>
      <c r="C76" s="79"/>
      <c r="D76" s="79"/>
      <c r="E76" s="35"/>
      <c r="F76" s="46">
        <v>55278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166</v>
      </c>
      <c r="C77" s="79"/>
      <c r="D77" s="79"/>
      <c r="E77" s="35"/>
      <c r="F77" s="46">
        <v>58266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165</v>
      </c>
      <c r="C78" s="79"/>
      <c r="D78" s="79"/>
      <c r="E78" s="35"/>
      <c r="F78" s="46">
        <v>61254</v>
      </c>
      <c r="G78" s="45"/>
      <c r="H78" s="45"/>
      <c r="I78" s="45"/>
      <c r="J78" s="44"/>
    </row>
    <row r="79" spans="1:10" ht="36" customHeight="1" outlineLevel="1" thickBot="1" x14ac:dyDescent="0.25">
      <c r="A79" s="10"/>
      <c r="B79" s="65" t="s">
        <v>164</v>
      </c>
      <c r="C79" s="79"/>
      <c r="D79" s="79"/>
      <c r="E79" s="35"/>
      <c r="F79" s="46">
        <v>64242</v>
      </c>
      <c r="G79" s="45"/>
      <c r="H79" s="45"/>
      <c r="I79" s="45"/>
      <c r="J79" s="44"/>
    </row>
    <row r="80" spans="1:10" ht="36" customHeight="1" thickBot="1" x14ac:dyDescent="0.25">
      <c r="A80" s="10"/>
      <c r="B80" s="78" t="s">
        <v>163</v>
      </c>
      <c r="C80" s="77"/>
      <c r="D80" s="77"/>
      <c r="E80" s="76"/>
      <c r="F80" s="75" t="str">
        <f>"Цена от "&amp;MIN(F81:F91)&amp;" до "&amp;MAX(F81:F91)</f>
        <v>Цена от 1116 до 23940</v>
      </c>
      <c r="G80" s="74"/>
      <c r="H80" s="74"/>
      <c r="I80" s="74"/>
      <c r="J80" s="73"/>
    </row>
    <row r="81" spans="1:10" ht="36" customHeight="1" x14ac:dyDescent="0.2">
      <c r="A81" s="10"/>
      <c r="B81" s="37" t="s">
        <v>162</v>
      </c>
      <c r="C81" s="36"/>
      <c r="D81" s="36"/>
      <c r="E81" s="35"/>
      <c r="F81" s="46">
        <v>4140</v>
      </c>
      <c r="G81" s="45"/>
      <c r="H81" s="45"/>
      <c r="I81" s="45"/>
      <c r="J81" s="44"/>
    </row>
    <row r="82" spans="1:10" ht="36" customHeight="1" x14ac:dyDescent="0.2">
      <c r="A82" s="10"/>
      <c r="B82" s="37" t="s">
        <v>161</v>
      </c>
      <c r="C82" s="36"/>
      <c r="D82" s="36"/>
      <c r="E82" s="35"/>
      <c r="F82" s="46">
        <v>5976</v>
      </c>
      <c r="G82" s="45"/>
      <c r="H82" s="45"/>
      <c r="I82" s="45"/>
      <c r="J82" s="44"/>
    </row>
    <row r="83" spans="1:10" ht="36" customHeight="1" x14ac:dyDescent="0.2">
      <c r="A83" s="10"/>
      <c r="B83" s="37" t="s">
        <v>267</v>
      </c>
      <c r="C83" s="36"/>
      <c r="D83" s="36"/>
      <c r="E83" s="35"/>
      <c r="F83" s="46">
        <v>2232</v>
      </c>
      <c r="G83" s="45"/>
      <c r="H83" s="45"/>
      <c r="I83" s="45"/>
      <c r="J83" s="44"/>
    </row>
    <row r="84" spans="1:10" ht="36" customHeight="1" x14ac:dyDescent="0.2">
      <c r="A84" s="10"/>
      <c r="B84" s="31" t="s">
        <v>159</v>
      </c>
      <c r="C84" s="30"/>
      <c r="D84" s="30"/>
      <c r="E84" s="29"/>
      <c r="F84" s="28">
        <v>23940</v>
      </c>
      <c r="G84" s="27"/>
      <c r="H84" s="27"/>
      <c r="I84" s="27"/>
      <c r="J84" s="26"/>
    </row>
    <row r="85" spans="1:10" ht="36" customHeight="1" x14ac:dyDescent="0.2">
      <c r="A85" s="10"/>
      <c r="B85" s="37" t="s">
        <v>158</v>
      </c>
      <c r="C85" s="36"/>
      <c r="D85" s="36"/>
      <c r="E85" s="35"/>
      <c r="F85" s="46">
        <v>5040</v>
      </c>
      <c r="G85" s="45"/>
      <c r="H85" s="45"/>
      <c r="I85" s="45"/>
      <c r="J85" s="44"/>
    </row>
    <row r="86" spans="1:10" ht="36" customHeight="1" x14ac:dyDescent="0.2">
      <c r="A86" s="10"/>
      <c r="B86" s="37" t="s">
        <v>157</v>
      </c>
      <c r="C86" s="36"/>
      <c r="D86" s="36"/>
      <c r="E86" s="35"/>
      <c r="F86" s="46">
        <v>14400</v>
      </c>
      <c r="G86" s="45"/>
      <c r="H86" s="45"/>
      <c r="I86" s="45"/>
      <c r="J86" s="44"/>
    </row>
    <row r="87" spans="1:10" ht="36" customHeight="1" x14ac:dyDescent="0.2">
      <c r="A87" s="10"/>
      <c r="B87" s="37" t="s">
        <v>156</v>
      </c>
      <c r="C87" s="36"/>
      <c r="D87" s="36"/>
      <c r="E87" s="35"/>
      <c r="F87" s="46">
        <v>1116</v>
      </c>
      <c r="G87" s="45"/>
      <c r="H87" s="45"/>
      <c r="I87" s="45"/>
      <c r="J87" s="44"/>
    </row>
    <row r="88" spans="1:10" ht="36" customHeight="1" x14ac:dyDescent="0.2">
      <c r="A88" s="10"/>
      <c r="B88" s="37" t="s">
        <v>155</v>
      </c>
      <c r="C88" s="36"/>
      <c r="D88" s="36"/>
      <c r="E88" s="35"/>
      <c r="F88" s="46">
        <v>1116</v>
      </c>
      <c r="G88" s="45"/>
      <c r="H88" s="45"/>
      <c r="I88" s="45"/>
      <c r="J88" s="44"/>
    </row>
    <row r="89" spans="1:10" ht="36" customHeight="1" x14ac:dyDescent="0.2">
      <c r="A89" s="10"/>
      <c r="B89" s="37" t="s">
        <v>154</v>
      </c>
      <c r="C89" s="36"/>
      <c r="D89" s="36"/>
      <c r="E89" s="35"/>
      <c r="F89" s="46">
        <v>2232</v>
      </c>
      <c r="G89" s="45"/>
      <c r="H89" s="45"/>
      <c r="I89" s="45"/>
      <c r="J89" s="44"/>
    </row>
    <row r="90" spans="1:10" ht="36" customHeight="1" x14ac:dyDescent="0.2">
      <c r="A90" s="10"/>
      <c r="B90" s="37" t="s">
        <v>153</v>
      </c>
      <c r="C90" s="36"/>
      <c r="D90" s="36"/>
      <c r="E90" s="35"/>
      <c r="F90" s="46">
        <v>3348</v>
      </c>
      <c r="G90" s="45"/>
      <c r="H90" s="45"/>
      <c r="I90" s="45"/>
      <c r="J90" s="44"/>
    </row>
    <row r="91" spans="1:10" ht="36" customHeight="1" thickBot="1" x14ac:dyDescent="0.25">
      <c r="A91" s="10"/>
      <c r="B91" s="37" t="s">
        <v>152</v>
      </c>
      <c r="C91" s="36"/>
      <c r="D91" s="36"/>
      <c r="E91" s="35"/>
      <c r="F91" s="46">
        <v>17460</v>
      </c>
      <c r="G91" s="45"/>
      <c r="H91" s="45"/>
      <c r="I91" s="45"/>
      <c r="J91" s="44"/>
    </row>
    <row r="92" spans="1:10" ht="54" customHeight="1" thickBot="1" x14ac:dyDescent="0.25">
      <c r="A92" s="10"/>
      <c r="B92" s="179" t="s">
        <v>266</v>
      </c>
      <c r="C92" s="178"/>
      <c r="D92" s="178"/>
      <c r="E92" s="177"/>
      <c r="F92" s="176" t="str">
        <f>"Цена от "&amp;MIN(F94,F97:J98,H99,F100:J112)&amp;" до "&amp;MAX(F94,F97:J98,H99,F100:J112)</f>
        <v>Цена от 3240 до 37065,6</v>
      </c>
      <c r="G92" s="175"/>
      <c r="H92" s="175"/>
      <c r="I92" s="175"/>
      <c r="J92" s="174"/>
    </row>
    <row r="93" spans="1:10" ht="24" customHeight="1" thickBot="1" x14ac:dyDescent="0.25">
      <c r="A93" s="10"/>
      <c r="B93" s="25"/>
      <c r="C93" s="24"/>
      <c r="D93" s="24"/>
      <c r="E93" s="23"/>
      <c r="F93" s="22"/>
      <c r="G93" s="21"/>
      <c r="H93" s="21"/>
      <c r="I93" s="21"/>
      <c r="J93" s="20"/>
    </row>
    <row r="94" spans="1:10" ht="36" customHeight="1" x14ac:dyDescent="0.2">
      <c r="A94" s="10"/>
      <c r="B94" s="37" t="s">
        <v>150</v>
      </c>
      <c r="C94" s="36"/>
      <c r="D94" s="36"/>
      <c r="E94" s="35"/>
      <c r="F94" s="46">
        <v>11160</v>
      </c>
      <c r="G94" s="45"/>
      <c r="H94" s="45"/>
      <c r="I94" s="45"/>
      <c r="J94" s="44"/>
    </row>
    <row r="95" spans="1:10" ht="36" customHeight="1" thickBot="1" x14ac:dyDescent="0.25">
      <c r="A95" s="10"/>
      <c r="B95" s="58" t="s">
        <v>149</v>
      </c>
      <c r="C95" s="57"/>
      <c r="D95" s="57"/>
      <c r="E95" s="56"/>
      <c r="F95" s="55">
        <v>1116</v>
      </c>
      <c r="G95" s="54"/>
      <c r="H95" s="54"/>
      <c r="I95" s="54"/>
      <c r="J95" s="53"/>
    </row>
    <row r="96" spans="1:10" ht="24" customHeight="1" thickBot="1" x14ac:dyDescent="0.25">
      <c r="A96" s="10"/>
      <c r="B96" s="25"/>
      <c r="C96" s="24"/>
      <c r="D96" s="24"/>
      <c r="E96" s="23"/>
      <c r="F96" s="22"/>
      <c r="G96" s="21"/>
      <c r="H96" s="21"/>
      <c r="I96" s="21"/>
      <c r="J96" s="20"/>
    </row>
    <row r="97" spans="1:10" ht="36" customHeight="1" x14ac:dyDescent="0.2">
      <c r="A97" s="10" t="s">
        <v>133</v>
      </c>
      <c r="B97" s="31" t="s">
        <v>148</v>
      </c>
      <c r="C97" s="30"/>
      <c r="D97" s="30"/>
      <c r="E97" s="29"/>
      <c r="F97" s="28">
        <v>10080</v>
      </c>
      <c r="G97" s="27"/>
      <c r="H97" s="27"/>
      <c r="I97" s="27"/>
      <c r="J97" s="26"/>
    </row>
    <row r="98" spans="1:10" ht="36" customHeight="1" x14ac:dyDescent="0.2">
      <c r="A98" s="10" t="s">
        <v>133</v>
      </c>
      <c r="B98" s="65" t="s">
        <v>147</v>
      </c>
      <c r="C98" s="64"/>
      <c r="D98" s="64"/>
      <c r="E98" s="63"/>
      <c r="F98" s="209">
        <v>13320</v>
      </c>
      <c r="G98" s="208"/>
      <c r="H98" s="208"/>
      <c r="I98" s="208"/>
      <c r="J98" s="207"/>
    </row>
    <row r="99" spans="1:10" ht="36" customHeight="1" x14ac:dyDescent="0.2">
      <c r="A99" s="10" t="s">
        <v>133</v>
      </c>
      <c r="B99" s="37" t="s">
        <v>146</v>
      </c>
      <c r="C99" s="36"/>
      <c r="D99" s="36"/>
      <c r="E99" s="35"/>
      <c r="F99" s="173">
        <f>H99*1.2</f>
        <v>15336</v>
      </c>
      <c r="G99" s="172">
        <f>H99*1.1</f>
        <v>14058.000000000002</v>
      </c>
      <c r="H99" s="172">
        <v>12780</v>
      </c>
      <c r="I99" s="172">
        <f>H99*0.75</f>
        <v>9585</v>
      </c>
      <c r="J99" s="171">
        <f>H99*0.5</f>
        <v>6390</v>
      </c>
    </row>
    <row r="100" spans="1:10" ht="36" customHeight="1" x14ac:dyDescent="0.2">
      <c r="A100" s="10" t="s">
        <v>133</v>
      </c>
      <c r="B100" s="37" t="s">
        <v>145</v>
      </c>
      <c r="C100" s="36"/>
      <c r="D100" s="36"/>
      <c r="E100" s="35"/>
      <c r="F100" s="46">
        <v>11160</v>
      </c>
      <c r="G100" s="45"/>
      <c r="H100" s="45"/>
      <c r="I100" s="45"/>
      <c r="J100" s="44"/>
    </row>
    <row r="101" spans="1:10" ht="36" customHeight="1" x14ac:dyDescent="0.2">
      <c r="A101" s="10" t="s">
        <v>133</v>
      </c>
      <c r="B101" s="37" t="s">
        <v>144</v>
      </c>
      <c r="C101" s="36"/>
      <c r="D101" s="36"/>
      <c r="E101" s="35"/>
      <c r="F101" s="46">
        <v>6408</v>
      </c>
      <c r="G101" s="45"/>
      <c r="H101" s="45"/>
      <c r="I101" s="45"/>
      <c r="J101" s="44"/>
    </row>
    <row r="102" spans="1:10" ht="36" customHeight="1" x14ac:dyDescent="0.2">
      <c r="A102" s="10" t="s">
        <v>133</v>
      </c>
      <c r="B102" s="37" t="s">
        <v>143</v>
      </c>
      <c r="C102" s="36"/>
      <c r="D102" s="36"/>
      <c r="E102" s="35"/>
      <c r="F102" s="209">
        <v>31788</v>
      </c>
      <c r="G102" s="208"/>
      <c r="H102" s="208"/>
      <c r="I102" s="208"/>
      <c r="J102" s="207"/>
    </row>
    <row r="103" spans="1:10" ht="36" customHeight="1" x14ac:dyDescent="0.2">
      <c r="A103" s="10" t="s">
        <v>133</v>
      </c>
      <c r="B103" s="37" t="s">
        <v>142</v>
      </c>
      <c r="C103" s="36"/>
      <c r="D103" s="36"/>
      <c r="E103" s="35"/>
      <c r="F103" s="209">
        <v>30888</v>
      </c>
      <c r="G103" s="208"/>
      <c r="H103" s="208"/>
      <c r="I103" s="208"/>
      <c r="J103" s="207"/>
    </row>
    <row r="104" spans="1:10" ht="36" customHeight="1" x14ac:dyDescent="0.2">
      <c r="A104" s="10" t="s">
        <v>133</v>
      </c>
      <c r="B104" s="37" t="s">
        <v>141</v>
      </c>
      <c r="C104" s="36"/>
      <c r="D104" s="36"/>
      <c r="E104" s="35"/>
      <c r="F104" s="209">
        <v>37065.599999999999</v>
      </c>
      <c r="G104" s="208"/>
      <c r="H104" s="208"/>
      <c r="I104" s="208"/>
      <c r="J104" s="207"/>
    </row>
    <row r="105" spans="1:10" ht="36" customHeight="1" x14ac:dyDescent="0.2">
      <c r="A105" s="10" t="s">
        <v>133</v>
      </c>
      <c r="B105" s="37" t="s">
        <v>140</v>
      </c>
      <c r="C105" s="36"/>
      <c r="D105" s="36"/>
      <c r="E105" s="35"/>
      <c r="F105" s="209">
        <v>21420</v>
      </c>
      <c r="G105" s="208"/>
      <c r="H105" s="208"/>
      <c r="I105" s="208"/>
      <c r="J105" s="207"/>
    </row>
    <row r="106" spans="1:10" ht="36" customHeight="1" x14ac:dyDescent="0.2">
      <c r="A106" s="10" t="s">
        <v>133</v>
      </c>
      <c r="B106" s="37" t="s">
        <v>139</v>
      </c>
      <c r="C106" s="36"/>
      <c r="D106" s="36"/>
      <c r="E106" s="35"/>
      <c r="F106" s="209">
        <v>21420</v>
      </c>
      <c r="G106" s="208"/>
      <c r="H106" s="208"/>
      <c r="I106" s="208"/>
      <c r="J106" s="207"/>
    </row>
    <row r="107" spans="1:10" ht="36" customHeight="1" x14ac:dyDescent="0.2">
      <c r="A107" s="10" t="s">
        <v>133</v>
      </c>
      <c r="B107" s="65" t="s">
        <v>138</v>
      </c>
      <c r="C107" s="64"/>
      <c r="D107" s="64"/>
      <c r="E107" s="63"/>
      <c r="F107" s="209">
        <v>17280</v>
      </c>
      <c r="G107" s="208"/>
      <c r="H107" s="208"/>
      <c r="I107" s="208"/>
      <c r="J107" s="207"/>
    </row>
    <row r="108" spans="1:10" ht="36" customHeight="1" x14ac:dyDescent="0.2">
      <c r="A108" s="10" t="s">
        <v>133</v>
      </c>
      <c r="B108" s="31" t="s">
        <v>137</v>
      </c>
      <c r="C108" s="30"/>
      <c r="D108" s="30"/>
      <c r="E108" s="29"/>
      <c r="F108" s="209">
        <v>3240</v>
      </c>
      <c r="G108" s="208"/>
      <c r="H108" s="208"/>
      <c r="I108" s="208"/>
      <c r="J108" s="207"/>
    </row>
    <row r="109" spans="1:10" ht="36" customHeight="1" x14ac:dyDescent="0.2">
      <c r="A109" s="10"/>
      <c r="B109" s="65" t="s">
        <v>136</v>
      </c>
      <c r="C109" s="64"/>
      <c r="D109" s="64"/>
      <c r="E109" s="63"/>
      <c r="F109" s="209">
        <v>8064</v>
      </c>
      <c r="G109" s="208"/>
      <c r="H109" s="208"/>
      <c r="I109" s="208"/>
      <c r="J109" s="207"/>
    </row>
    <row r="110" spans="1:10" ht="36" customHeight="1" x14ac:dyDescent="0.2">
      <c r="B110" s="65" t="s">
        <v>135</v>
      </c>
      <c r="C110" s="64"/>
      <c r="D110" s="64"/>
      <c r="E110" s="63"/>
      <c r="F110" s="209">
        <v>6588</v>
      </c>
      <c r="G110" s="208"/>
      <c r="H110" s="208"/>
      <c r="I110" s="208"/>
      <c r="J110" s="207"/>
    </row>
    <row r="111" spans="1:10" ht="36" customHeight="1" x14ac:dyDescent="0.2">
      <c r="A111" s="10" t="s">
        <v>133</v>
      </c>
      <c r="B111" s="65" t="s">
        <v>134</v>
      </c>
      <c r="C111" s="64"/>
      <c r="D111" s="64"/>
      <c r="E111" s="63"/>
      <c r="F111" s="209">
        <v>35496</v>
      </c>
      <c r="G111" s="208"/>
      <c r="H111" s="208"/>
      <c r="I111" s="208"/>
      <c r="J111" s="207"/>
    </row>
    <row r="112" spans="1:10" ht="36" customHeight="1" x14ac:dyDescent="0.2">
      <c r="A112" s="10" t="s">
        <v>133</v>
      </c>
      <c r="B112" s="65" t="s">
        <v>132</v>
      </c>
      <c r="C112" s="64"/>
      <c r="D112" s="64"/>
      <c r="E112" s="63"/>
      <c r="F112" s="209">
        <v>14004</v>
      </c>
      <c r="G112" s="208"/>
      <c r="H112" s="208"/>
      <c r="I112" s="208"/>
      <c r="J112" s="207"/>
    </row>
    <row r="113" spans="1:10" ht="36" customHeight="1" x14ac:dyDescent="0.2">
      <c r="A113" s="10" t="s">
        <v>103</v>
      </c>
      <c r="B113" s="37" t="s">
        <v>131</v>
      </c>
      <c r="C113" s="36"/>
      <c r="D113" s="36"/>
      <c r="E113" s="35"/>
      <c r="F113" s="209">
        <v>14400</v>
      </c>
      <c r="G113" s="208"/>
      <c r="H113" s="208"/>
      <c r="I113" s="208"/>
      <c r="J113" s="207"/>
    </row>
    <row r="114" spans="1:10" ht="36" customHeight="1" x14ac:dyDescent="0.2">
      <c r="A114" s="10" t="s">
        <v>103</v>
      </c>
      <c r="B114" s="37" t="s">
        <v>130</v>
      </c>
      <c r="C114" s="36"/>
      <c r="D114" s="36"/>
      <c r="E114" s="35"/>
      <c r="F114" s="209">
        <v>18720</v>
      </c>
      <c r="G114" s="208"/>
      <c r="H114" s="208"/>
      <c r="I114" s="208"/>
      <c r="J114" s="207"/>
    </row>
    <row r="115" spans="1:10" ht="36" customHeight="1" x14ac:dyDescent="0.2">
      <c r="A115" s="10" t="s">
        <v>103</v>
      </c>
      <c r="B115" s="37" t="s">
        <v>129</v>
      </c>
      <c r="C115" s="36"/>
      <c r="D115" s="36"/>
      <c r="E115" s="35"/>
      <c r="F115" s="173">
        <f>H115*1.2</f>
        <v>21600</v>
      </c>
      <c r="G115" s="172">
        <f>H115*1.1</f>
        <v>19800</v>
      </c>
      <c r="H115" s="172">
        <v>18000</v>
      </c>
      <c r="I115" s="172">
        <f>H115*0.75</f>
        <v>13500</v>
      </c>
      <c r="J115" s="171">
        <f>H115*0.5</f>
        <v>9000</v>
      </c>
    </row>
    <row r="116" spans="1:10" ht="36" customHeight="1" x14ac:dyDescent="0.2">
      <c r="A116" s="10" t="s">
        <v>103</v>
      </c>
      <c r="B116" s="37" t="s">
        <v>128</v>
      </c>
      <c r="C116" s="36"/>
      <c r="D116" s="36"/>
      <c r="E116" s="35"/>
      <c r="F116" s="46">
        <v>15840</v>
      </c>
      <c r="G116" s="45"/>
      <c r="H116" s="45"/>
      <c r="I116" s="45"/>
      <c r="J116" s="44"/>
    </row>
    <row r="117" spans="1:10" ht="36" customHeight="1" x14ac:dyDescent="0.2">
      <c r="A117" s="10" t="s">
        <v>103</v>
      </c>
      <c r="B117" s="37" t="s">
        <v>127</v>
      </c>
      <c r="C117" s="36"/>
      <c r="D117" s="36"/>
      <c r="E117" s="35"/>
      <c r="F117" s="46">
        <v>9360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126</v>
      </c>
      <c r="C118" s="36"/>
      <c r="D118" s="36"/>
      <c r="E118" s="35"/>
      <c r="F118" s="209">
        <v>44640</v>
      </c>
      <c r="G118" s="208"/>
      <c r="H118" s="208"/>
      <c r="I118" s="208"/>
      <c r="J118" s="207"/>
    </row>
    <row r="119" spans="1:10" ht="36" customHeight="1" x14ac:dyDescent="0.2">
      <c r="A119" s="10" t="s">
        <v>103</v>
      </c>
      <c r="B119" s="37" t="s">
        <v>125</v>
      </c>
      <c r="C119" s="36"/>
      <c r="D119" s="36"/>
      <c r="E119" s="35"/>
      <c r="F119" s="209">
        <v>43920</v>
      </c>
      <c r="G119" s="208"/>
      <c r="H119" s="208"/>
      <c r="I119" s="208"/>
      <c r="J119" s="207"/>
    </row>
    <row r="120" spans="1:10" ht="36" customHeight="1" x14ac:dyDescent="0.2">
      <c r="A120" s="10" t="s">
        <v>103</v>
      </c>
      <c r="B120" s="58" t="s">
        <v>124</v>
      </c>
      <c r="C120" s="57"/>
      <c r="D120" s="57"/>
      <c r="E120" s="56"/>
      <c r="F120" s="209">
        <v>52704</v>
      </c>
      <c r="G120" s="208"/>
      <c r="H120" s="208"/>
      <c r="I120" s="208"/>
      <c r="J120" s="207"/>
    </row>
    <row r="121" spans="1:10" ht="36" customHeight="1" x14ac:dyDescent="0.2">
      <c r="A121" s="10" t="s">
        <v>103</v>
      </c>
      <c r="B121" s="37" t="s">
        <v>123</v>
      </c>
      <c r="C121" s="36"/>
      <c r="D121" s="36"/>
      <c r="E121" s="35"/>
      <c r="F121" s="209">
        <v>30240</v>
      </c>
      <c r="G121" s="208"/>
      <c r="H121" s="208"/>
      <c r="I121" s="208"/>
      <c r="J121" s="207"/>
    </row>
    <row r="122" spans="1:10" ht="36" customHeight="1" x14ac:dyDescent="0.2">
      <c r="A122" s="10" t="s">
        <v>103</v>
      </c>
      <c r="B122" s="37" t="s">
        <v>122</v>
      </c>
      <c r="C122" s="36"/>
      <c r="D122" s="36"/>
      <c r="E122" s="35"/>
      <c r="F122" s="209">
        <v>30240</v>
      </c>
      <c r="G122" s="208"/>
      <c r="H122" s="208"/>
      <c r="I122" s="208"/>
      <c r="J122" s="207"/>
    </row>
    <row r="123" spans="1:10" ht="36" customHeight="1" x14ac:dyDescent="0.2">
      <c r="A123" s="10" t="s">
        <v>103</v>
      </c>
      <c r="B123" s="37" t="s">
        <v>121</v>
      </c>
      <c r="C123" s="36"/>
      <c r="D123" s="36"/>
      <c r="E123" s="35"/>
      <c r="F123" s="209">
        <v>24480</v>
      </c>
      <c r="G123" s="208"/>
      <c r="H123" s="208"/>
      <c r="I123" s="208"/>
      <c r="J123" s="207"/>
    </row>
    <row r="124" spans="1:10" ht="36" customHeight="1" x14ac:dyDescent="0.2">
      <c r="A124" s="10" t="s">
        <v>103</v>
      </c>
      <c r="B124" s="37" t="s">
        <v>120</v>
      </c>
      <c r="C124" s="36"/>
      <c r="D124" s="36"/>
      <c r="E124" s="35"/>
      <c r="F124" s="209">
        <v>5040</v>
      </c>
      <c r="G124" s="208"/>
      <c r="H124" s="208"/>
      <c r="I124" s="208"/>
      <c r="J124" s="207"/>
    </row>
    <row r="125" spans="1:10" ht="36" customHeight="1" x14ac:dyDescent="0.2">
      <c r="A125" s="10" t="s">
        <v>103</v>
      </c>
      <c r="B125" s="37" t="s">
        <v>118</v>
      </c>
      <c r="C125" s="36"/>
      <c r="D125" s="36"/>
      <c r="E125" s="35"/>
      <c r="F125" s="209">
        <v>50400</v>
      </c>
      <c r="G125" s="208"/>
      <c r="H125" s="208"/>
      <c r="I125" s="208"/>
      <c r="J125" s="207"/>
    </row>
    <row r="126" spans="1:10" ht="36" customHeight="1" thickBot="1" x14ac:dyDescent="0.25">
      <c r="A126" s="10" t="s">
        <v>103</v>
      </c>
      <c r="B126" s="37" t="s">
        <v>118</v>
      </c>
      <c r="C126" s="36"/>
      <c r="D126" s="36"/>
      <c r="E126" s="35"/>
      <c r="F126" s="209">
        <v>20160</v>
      </c>
      <c r="G126" s="208"/>
      <c r="H126" s="208"/>
      <c r="I126" s="208"/>
      <c r="J126" s="207"/>
    </row>
    <row r="127" spans="1:10" ht="54" customHeight="1" thickBot="1" x14ac:dyDescent="0.25">
      <c r="A127" s="10"/>
      <c r="B127" s="52" t="s">
        <v>117</v>
      </c>
      <c r="C127" s="51"/>
      <c r="D127" s="51"/>
      <c r="E127" s="50"/>
      <c r="F127" s="49"/>
      <c r="G127" s="48"/>
      <c r="H127" s="48"/>
      <c r="I127" s="48"/>
      <c r="J127" s="47"/>
    </row>
    <row r="128" spans="1:10" ht="36" customHeight="1" x14ac:dyDescent="0.2">
      <c r="A128" s="10"/>
      <c r="B128" s="31" t="s">
        <v>116</v>
      </c>
      <c r="C128" s="30"/>
      <c r="D128" s="30"/>
      <c r="E128" s="29"/>
      <c r="F128" s="28">
        <v>16452</v>
      </c>
      <c r="G128" s="27"/>
      <c r="H128" s="27"/>
      <c r="I128" s="27"/>
      <c r="J128" s="26"/>
    </row>
    <row r="129" spans="1:10" ht="36" customHeight="1" x14ac:dyDescent="0.2">
      <c r="A129" s="10"/>
      <c r="B129" s="37" t="s">
        <v>115</v>
      </c>
      <c r="C129" s="36"/>
      <c r="D129" s="36"/>
      <c r="E129" s="35"/>
      <c r="F129" s="46">
        <v>32760</v>
      </c>
      <c r="G129" s="45"/>
      <c r="H129" s="45"/>
      <c r="I129" s="45"/>
      <c r="J129" s="44"/>
    </row>
    <row r="130" spans="1:10" ht="36" customHeight="1" x14ac:dyDescent="0.2">
      <c r="A130" s="10"/>
      <c r="B130" s="37" t="s">
        <v>114</v>
      </c>
      <c r="C130" s="36"/>
      <c r="D130" s="36"/>
      <c r="E130" s="35"/>
      <c r="F130" s="46">
        <v>41040</v>
      </c>
      <c r="G130" s="45"/>
      <c r="H130" s="45"/>
      <c r="I130" s="45"/>
      <c r="J130" s="44"/>
    </row>
    <row r="131" spans="1:10" ht="36" customHeight="1" x14ac:dyDescent="0.2">
      <c r="A131" s="10"/>
      <c r="B131" s="37" t="s">
        <v>113</v>
      </c>
      <c r="C131" s="36"/>
      <c r="D131" s="36"/>
      <c r="E131" s="35"/>
      <c r="F131" s="46">
        <v>576</v>
      </c>
      <c r="G131" s="45"/>
      <c r="H131" s="45"/>
      <c r="I131" s="45"/>
      <c r="J131" s="44"/>
    </row>
    <row r="132" spans="1:10" ht="36" customHeight="1" x14ac:dyDescent="0.2">
      <c r="A132" s="10"/>
      <c r="B132" s="37" t="s">
        <v>112</v>
      </c>
      <c r="C132" s="36"/>
      <c r="D132" s="36"/>
      <c r="E132" s="35"/>
      <c r="F132" s="46">
        <v>24552</v>
      </c>
      <c r="G132" s="45"/>
      <c r="H132" s="45"/>
      <c r="I132" s="45"/>
      <c r="J132" s="44"/>
    </row>
    <row r="133" spans="1:10" ht="36" customHeight="1" x14ac:dyDescent="0.2">
      <c r="A133" s="10"/>
      <c r="B133" s="37" t="s">
        <v>111</v>
      </c>
      <c r="C133" s="36"/>
      <c r="D133" s="36"/>
      <c r="E133" s="35"/>
      <c r="F133" s="46">
        <v>49068</v>
      </c>
      <c r="G133" s="45"/>
      <c r="H133" s="45"/>
      <c r="I133" s="45"/>
      <c r="J133" s="44"/>
    </row>
    <row r="134" spans="1:10" ht="36" customHeight="1" x14ac:dyDescent="0.2">
      <c r="A134" s="10"/>
      <c r="B134" s="37" t="s">
        <v>110</v>
      </c>
      <c r="C134" s="36"/>
      <c r="D134" s="36"/>
      <c r="E134" s="35"/>
      <c r="F134" s="46">
        <v>61560</v>
      </c>
      <c r="G134" s="45"/>
      <c r="H134" s="45"/>
      <c r="I134" s="45"/>
      <c r="J134" s="44"/>
    </row>
    <row r="135" spans="1:10" ht="36" customHeight="1" thickBot="1" x14ac:dyDescent="0.25">
      <c r="A135" s="10"/>
      <c r="B135" s="43" t="s">
        <v>109</v>
      </c>
      <c r="C135" s="42"/>
      <c r="D135" s="42"/>
      <c r="E135" s="41"/>
      <c r="F135" s="34">
        <v>756</v>
      </c>
      <c r="G135" s="33"/>
      <c r="H135" s="33"/>
      <c r="I135" s="33"/>
      <c r="J135" s="32"/>
    </row>
    <row r="136" spans="1:10" ht="24" customHeight="1" thickBot="1" x14ac:dyDescent="0.25">
      <c r="A136" s="10"/>
      <c r="B136" s="25"/>
      <c r="C136" s="24"/>
      <c r="D136" s="24"/>
      <c r="E136" s="23"/>
      <c r="F136" s="22"/>
      <c r="G136" s="21"/>
      <c r="H136" s="21"/>
      <c r="I136" s="21"/>
      <c r="J136" s="20"/>
    </row>
    <row r="137" spans="1:10" ht="42" customHeight="1" thickBot="1" x14ac:dyDescent="0.25">
      <c r="A137" s="10"/>
      <c r="B137" s="31" t="s">
        <v>106</v>
      </c>
      <c r="C137" s="30"/>
      <c r="D137" s="30"/>
      <c r="E137" s="29"/>
      <c r="F137" s="318"/>
      <c r="G137" s="317"/>
      <c r="H137" s="317"/>
      <c r="I137" s="317"/>
      <c r="J137" s="316"/>
    </row>
    <row r="138" spans="1:10" ht="24" customHeight="1" thickBot="1" x14ac:dyDescent="0.25">
      <c r="A138" s="10"/>
      <c r="B138" s="25"/>
      <c r="C138" s="93"/>
      <c r="D138" s="93"/>
      <c r="E138" s="92"/>
      <c r="F138" s="206"/>
      <c r="G138" s="205"/>
      <c r="H138" s="205"/>
      <c r="I138" s="205"/>
      <c r="J138" s="204"/>
    </row>
    <row r="139" spans="1:10" ht="21" customHeight="1" x14ac:dyDescent="0.2">
      <c r="A139" s="10"/>
      <c r="B139" s="19"/>
      <c r="C139" s="18"/>
      <c r="D139" s="18"/>
      <c r="E139" s="18"/>
      <c r="F139" s="17"/>
      <c r="G139" s="17"/>
      <c r="H139" s="17"/>
      <c r="I139" s="17"/>
      <c r="J139" s="17"/>
    </row>
    <row r="140" spans="1:10" ht="56.25" customHeight="1" x14ac:dyDescent="0.2">
      <c r="A140" s="10"/>
      <c r="B140" s="16" t="s">
        <v>276</v>
      </c>
      <c r="C140" s="16"/>
      <c r="D140" s="16"/>
      <c r="E140" s="16"/>
      <c r="F140" s="16"/>
      <c r="G140" s="16"/>
      <c r="H140" s="16"/>
      <c r="I140" s="16"/>
      <c r="J140" s="16"/>
    </row>
    <row r="141" spans="1:10" ht="41.25" customHeight="1" x14ac:dyDescent="0.2">
      <c r="A141" s="10"/>
      <c r="B141" s="16" t="s">
        <v>104</v>
      </c>
      <c r="C141" s="16"/>
      <c r="D141" s="16"/>
      <c r="E141" s="16"/>
      <c r="F141" s="16"/>
      <c r="G141" s="16"/>
      <c r="H141" s="16"/>
      <c r="I141" s="16"/>
      <c r="J141" s="16"/>
    </row>
    <row r="142" spans="1:10" ht="21" x14ac:dyDescent="0.2">
      <c r="A142" s="10" t="s">
        <v>103</v>
      </c>
      <c r="B142" s="14" t="s">
        <v>368</v>
      </c>
      <c r="C142" s="14"/>
      <c r="D142" s="14"/>
      <c r="E142" s="14"/>
      <c r="F142" s="14"/>
      <c r="G142" s="14"/>
      <c r="H142" s="14"/>
      <c r="I142" s="14"/>
      <c r="J142" s="14"/>
    </row>
    <row r="143" spans="1:10" ht="21" x14ac:dyDescent="0.2">
      <c r="A143" s="10"/>
      <c r="B143" s="14" t="s">
        <v>311</v>
      </c>
      <c r="C143" s="14"/>
      <c r="D143" s="14"/>
      <c r="E143" s="14"/>
      <c r="F143" s="14"/>
      <c r="G143" s="14"/>
      <c r="H143" s="14"/>
      <c r="I143" s="14"/>
      <c r="J143" s="14"/>
    </row>
    <row r="144" spans="1:10" ht="42" customHeight="1" x14ac:dyDescent="0.2">
      <c r="A144" s="10"/>
      <c r="B144" s="12" t="s">
        <v>100</v>
      </c>
      <c r="C144" s="12"/>
      <c r="D144" s="12"/>
      <c r="E144" s="12"/>
      <c r="F144" s="12"/>
      <c r="G144" s="12"/>
      <c r="H144" s="12"/>
      <c r="I144" s="12"/>
      <c r="J144" s="12"/>
    </row>
    <row r="145" spans="1:1" ht="21" x14ac:dyDescent="0.2">
      <c r="A145" s="10"/>
    </row>
  </sheetData>
  <sheetProtection selectLockedCells="1" selectUnlockedCells="1"/>
  <mergeCells count="270">
    <mergeCell ref="B16:E16"/>
    <mergeCell ref="F16:J16"/>
    <mergeCell ref="B17:E17"/>
    <mergeCell ref="F17:J17"/>
    <mergeCell ref="B18:E18"/>
    <mergeCell ref="F18:J18"/>
    <mergeCell ref="B13:E13"/>
    <mergeCell ref="F13:J13"/>
    <mergeCell ref="B14:E14"/>
    <mergeCell ref="B15:E15"/>
    <mergeCell ref="F15:J15"/>
    <mergeCell ref="B11:E11"/>
    <mergeCell ref="F14:J14"/>
    <mergeCell ref="F5:J5"/>
    <mergeCell ref="B6:E6"/>
    <mergeCell ref="B7:E7"/>
    <mergeCell ref="F7:J7"/>
    <mergeCell ref="B9:E9"/>
    <mergeCell ref="F12:J12"/>
    <mergeCell ref="B8:E8"/>
    <mergeCell ref="B10:E10"/>
    <mergeCell ref="B12:E12"/>
    <mergeCell ref="B28:E28"/>
    <mergeCell ref="F28:J28"/>
    <mergeCell ref="B23:E23"/>
    <mergeCell ref="F23:J23"/>
    <mergeCell ref="B24:E24"/>
    <mergeCell ref="B1:J1"/>
    <mergeCell ref="F2:J2"/>
    <mergeCell ref="B3:E3"/>
    <mergeCell ref="B4:J4"/>
    <mergeCell ref="B5:E5"/>
    <mergeCell ref="F24:J24"/>
    <mergeCell ref="B19:E19"/>
    <mergeCell ref="F19:J19"/>
    <mergeCell ref="B20:E20"/>
    <mergeCell ref="F20:J20"/>
    <mergeCell ref="B21:E21"/>
    <mergeCell ref="F21:J21"/>
    <mergeCell ref="B22:E22"/>
    <mergeCell ref="F22:J22"/>
    <mergeCell ref="B29:E29"/>
    <mergeCell ref="F29:J29"/>
    <mergeCell ref="B30:E30"/>
    <mergeCell ref="F30:J30"/>
    <mergeCell ref="B25:E25"/>
    <mergeCell ref="F25:J25"/>
    <mergeCell ref="B26:E26"/>
    <mergeCell ref="F26:J26"/>
    <mergeCell ref="B27:E27"/>
    <mergeCell ref="F27:J27"/>
    <mergeCell ref="B31:E31"/>
    <mergeCell ref="F31:J31"/>
    <mergeCell ref="B32:E32"/>
    <mergeCell ref="F32:J32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82:E82"/>
    <mergeCell ref="F82:J82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101:E101"/>
    <mergeCell ref="F101:J101"/>
    <mergeCell ref="B83:E83"/>
    <mergeCell ref="F83:J83"/>
    <mergeCell ref="B87:E87"/>
    <mergeCell ref="F87:J87"/>
    <mergeCell ref="B100:E100"/>
    <mergeCell ref="F100:J100"/>
    <mergeCell ref="B115:E115"/>
    <mergeCell ref="B108:E108"/>
    <mergeCell ref="B103:E103"/>
    <mergeCell ref="F103:J103"/>
    <mergeCell ref="B104:E104"/>
    <mergeCell ref="F104:J104"/>
    <mergeCell ref="B113:E113"/>
    <mergeCell ref="F113:J113"/>
    <mergeCell ref="B97:E97"/>
    <mergeCell ref="F97:J97"/>
    <mergeCell ref="B85:E85"/>
    <mergeCell ref="F85:J85"/>
    <mergeCell ref="B86:E86"/>
    <mergeCell ref="F86:J86"/>
    <mergeCell ref="B91:E91"/>
    <mergeCell ref="F91:J91"/>
    <mergeCell ref="B98:E98"/>
    <mergeCell ref="F98:J98"/>
    <mergeCell ref="F111:J111"/>
    <mergeCell ref="F109:J109"/>
    <mergeCell ref="F110:J110"/>
    <mergeCell ref="B111:E111"/>
    <mergeCell ref="B109:E109"/>
    <mergeCell ref="B110:E110"/>
    <mergeCell ref="F108:J108"/>
    <mergeCell ref="B99:E99"/>
    <mergeCell ref="B96:E96"/>
    <mergeCell ref="B88:E88"/>
    <mergeCell ref="F88:J88"/>
    <mergeCell ref="B89:E89"/>
    <mergeCell ref="F89:J89"/>
    <mergeCell ref="B90:E90"/>
    <mergeCell ref="F90:J90"/>
    <mergeCell ref="F96:J96"/>
    <mergeCell ref="B92:E92"/>
    <mergeCell ref="F92:J92"/>
    <mergeCell ref="B94:E94"/>
    <mergeCell ref="B95:E95"/>
    <mergeCell ref="F94:J94"/>
    <mergeCell ref="F95:J95"/>
    <mergeCell ref="F84:J84"/>
    <mergeCell ref="B84:E84"/>
    <mergeCell ref="B93:E93"/>
    <mergeCell ref="F93:J93"/>
    <mergeCell ref="B123:E123"/>
    <mergeCell ref="F123:J123"/>
    <mergeCell ref="B117:E117"/>
    <mergeCell ref="F117:J117"/>
    <mergeCell ref="B107:E107"/>
    <mergeCell ref="F107:J107"/>
    <mergeCell ref="B112:E112"/>
    <mergeCell ref="F112:J112"/>
    <mergeCell ref="B116:E116"/>
    <mergeCell ref="F116:J116"/>
    <mergeCell ref="B118:E118"/>
    <mergeCell ref="F118:J118"/>
    <mergeCell ref="B121:E121"/>
    <mergeCell ref="F121:J121"/>
    <mergeCell ref="B122:E122"/>
    <mergeCell ref="F122:J122"/>
    <mergeCell ref="B125:E125"/>
    <mergeCell ref="F125:J125"/>
    <mergeCell ref="B102:E102"/>
    <mergeCell ref="F102:J102"/>
    <mergeCell ref="B105:E105"/>
    <mergeCell ref="F105:J105"/>
    <mergeCell ref="B106:E106"/>
    <mergeCell ref="F106:J106"/>
    <mergeCell ref="B124:E124"/>
    <mergeCell ref="F124:J124"/>
    <mergeCell ref="F128:J128"/>
    <mergeCell ref="B129:E129"/>
    <mergeCell ref="F129:J129"/>
    <mergeCell ref="B130:E130"/>
    <mergeCell ref="F130:J130"/>
    <mergeCell ref="B131:E131"/>
    <mergeCell ref="F131:J131"/>
    <mergeCell ref="F134:J134"/>
    <mergeCell ref="B135:E135"/>
    <mergeCell ref="F135:J135"/>
    <mergeCell ref="B119:E119"/>
    <mergeCell ref="F119:J119"/>
    <mergeCell ref="B120:E120"/>
    <mergeCell ref="F120:J120"/>
    <mergeCell ref="B127:E127"/>
    <mergeCell ref="F127:J127"/>
    <mergeCell ref="B128:E128"/>
    <mergeCell ref="F138:J138"/>
    <mergeCell ref="B142:J142"/>
    <mergeCell ref="B141:J141"/>
    <mergeCell ref="B126:E126"/>
    <mergeCell ref="F126:J126"/>
    <mergeCell ref="B114:E114"/>
    <mergeCell ref="F114:J114"/>
    <mergeCell ref="B133:E133"/>
    <mergeCell ref="F133:J133"/>
    <mergeCell ref="B134:E134"/>
    <mergeCell ref="B132:E132"/>
    <mergeCell ref="F132:J132"/>
    <mergeCell ref="B140:J140"/>
    <mergeCell ref="B144:J144"/>
    <mergeCell ref="B136:E136"/>
    <mergeCell ref="F136:J136"/>
    <mergeCell ref="B143:J143"/>
    <mergeCell ref="B137:E137"/>
    <mergeCell ref="F137:J137"/>
    <mergeCell ref="B138:E138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0.285156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28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38232</v>
      </c>
      <c r="G8" s="98">
        <f>H8*1.1</f>
        <v>35046</v>
      </c>
      <c r="H8" s="98">
        <v>31860</v>
      </c>
      <c r="I8" s="98">
        <f>H8*0.75</f>
        <v>23895</v>
      </c>
      <c r="J8" s="98">
        <f>H8*0.5</f>
        <v>15930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53568</v>
      </c>
      <c r="G9" s="96">
        <f>H9*1.1</f>
        <v>49104.000000000007</v>
      </c>
      <c r="H9" s="96">
        <v>44640</v>
      </c>
      <c r="I9" s="96">
        <f>H9*0.75</f>
        <v>33480</v>
      </c>
      <c r="J9" s="96">
        <f>H9*0.5</f>
        <v>22320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42508.799999999996</v>
      </c>
      <c r="G10" s="96">
        <f>H10*1.1</f>
        <v>38966.400000000001</v>
      </c>
      <c r="H10" s="96">
        <v>35424</v>
      </c>
      <c r="I10" s="96">
        <f>H10*0.75</f>
        <v>26568</v>
      </c>
      <c r="J10" s="96">
        <f>H10*0.5</f>
        <v>17712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59616</v>
      </c>
      <c r="G11" s="94">
        <f>H11*1.1</f>
        <v>54648.000000000007</v>
      </c>
      <c r="H11" s="94">
        <v>49680</v>
      </c>
      <c r="I11" s="94">
        <f>H11*0.75</f>
        <v>37260</v>
      </c>
      <c r="J11" s="94">
        <f>H11*0.5</f>
        <v>24840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7812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11520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1800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2520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2124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3024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6372 до 254880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6372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12744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19116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25488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31860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38232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44604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50976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57348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63720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70092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76464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82836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89208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95580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101952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108324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114696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121068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127440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12744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25488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38232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50976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63720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76464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89208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101952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114696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127440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140184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152928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165672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178416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191160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203904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216648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229392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242136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254880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6048 до 136998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6048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8856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15930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22302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28674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35046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41418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47790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54162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60534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66906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73278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79650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86022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92394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98766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105138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111510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117882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124254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130626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136998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360 до 29736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6372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14184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360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22680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4608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19476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1440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1440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2880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4320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29736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3024 до 89568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32040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3204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34704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34704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17841.599999999999</v>
      </c>
      <c r="G104" s="172">
        <f>H104*1.1</f>
        <v>16354.800000000001</v>
      </c>
      <c r="H104" s="172">
        <v>14868</v>
      </c>
      <c r="I104" s="172">
        <f>H104*0.75</f>
        <v>11151</v>
      </c>
      <c r="J104" s="171">
        <f>H104*0.5</f>
        <v>7434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14868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14868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60192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34704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41644.800000000003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22680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22680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66600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3024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15588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13464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89568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43560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48960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48960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25056</v>
      </c>
      <c r="G120" s="172">
        <f>H120*1.1</f>
        <v>22968.000000000004</v>
      </c>
      <c r="H120" s="172">
        <v>20880</v>
      </c>
      <c r="I120" s="172">
        <f>H120*0.75</f>
        <v>15660</v>
      </c>
      <c r="J120" s="171">
        <f>H120*0.5</f>
        <v>10440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20880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20880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84960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48960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58752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32400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32400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93600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4320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126000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61200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33624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67248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84240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1080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50616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100872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126000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1800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93"/>
      <c r="D141" s="93"/>
      <c r="E141" s="92"/>
      <c r="F141" s="206"/>
      <c r="G141" s="205"/>
      <c r="H141" s="205"/>
      <c r="I141" s="205"/>
      <c r="J141" s="204"/>
    </row>
    <row r="142" spans="1:10" ht="36" customHeight="1" thickBot="1" x14ac:dyDescent="0.25">
      <c r="A142" s="10"/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46">
        <v>30096</v>
      </c>
      <c r="G143" s="45"/>
      <c r="H143" s="45"/>
      <c r="I143" s="45"/>
      <c r="J143" s="44"/>
    </row>
    <row r="144" spans="1:10" ht="24" thickBot="1" x14ac:dyDescent="0.25">
      <c r="A144" s="10"/>
      <c r="B144" s="25"/>
      <c r="C144" s="93"/>
      <c r="D144" s="93"/>
      <c r="E144" s="92"/>
      <c r="F144" s="206"/>
      <c r="G144" s="205"/>
      <c r="H144" s="205"/>
      <c r="I144" s="205"/>
      <c r="J144" s="204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318"/>
      <c r="G145" s="317"/>
      <c r="H145" s="317"/>
      <c r="I145" s="317"/>
      <c r="J145" s="316"/>
    </row>
    <row r="146" spans="1:10" ht="24" thickBot="1" x14ac:dyDescent="0.25">
      <c r="A146" s="10"/>
      <c r="B146" s="25"/>
      <c r="C146" s="93"/>
      <c r="D146" s="93"/>
      <c r="E146" s="92"/>
      <c r="F146" s="206"/>
      <c r="G146" s="205"/>
      <c r="H146" s="205"/>
      <c r="I146" s="205"/>
      <c r="J146" s="204"/>
    </row>
    <row r="147" spans="1:10" ht="21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56.2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1.2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1" x14ac:dyDescent="0.2">
      <c r="A150" s="10" t="s">
        <v>103</v>
      </c>
      <c r="B150" s="14" t="s">
        <v>368</v>
      </c>
      <c r="C150" s="14"/>
      <c r="D150" s="14"/>
      <c r="E150" s="14"/>
      <c r="F150" s="14"/>
      <c r="G150" s="14"/>
      <c r="H150" s="14"/>
      <c r="I150" s="14"/>
      <c r="J150" s="14"/>
    </row>
    <row r="151" spans="1:10" ht="21" x14ac:dyDescent="0.2">
      <c r="A151" s="10"/>
      <c r="B151" s="14" t="s">
        <v>311</v>
      </c>
      <c r="C151" s="14"/>
      <c r="D151" s="14"/>
      <c r="E151" s="14"/>
      <c r="F151" s="14"/>
      <c r="G151" s="14"/>
      <c r="H151" s="14"/>
      <c r="I151" s="14"/>
      <c r="J151" s="14"/>
    </row>
    <row r="152" spans="1:10" ht="42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21" x14ac:dyDescent="0.2">
      <c r="A153" s="10"/>
    </row>
  </sheetData>
  <sheetProtection selectLockedCells="1" selectUnlockedCells="1"/>
  <mergeCells count="285">
    <mergeCell ref="F135:J135"/>
    <mergeCell ref="B134:E134"/>
    <mergeCell ref="F134:J134"/>
    <mergeCell ref="F16:J16"/>
    <mergeCell ref="F18:J18"/>
    <mergeCell ref="F19:J19"/>
    <mergeCell ref="F23:J23"/>
    <mergeCell ref="F140:J140"/>
    <mergeCell ref="B132:E132"/>
    <mergeCell ref="F132:J132"/>
    <mergeCell ref="B133:E133"/>
    <mergeCell ref="F133:J133"/>
    <mergeCell ref="B135:E135"/>
    <mergeCell ref="B137:E137"/>
    <mergeCell ref="F137:J137"/>
    <mergeCell ref="B139:E139"/>
    <mergeCell ref="F139:J139"/>
    <mergeCell ref="B140:E140"/>
    <mergeCell ref="B6:E6"/>
    <mergeCell ref="B7:E7"/>
    <mergeCell ref="F7:J7"/>
    <mergeCell ref="F13:J13"/>
    <mergeCell ref="F14:J14"/>
    <mergeCell ref="B144:E144"/>
    <mergeCell ref="F144:J144"/>
    <mergeCell ref="B145:E145"/>
    <mergeCell ref="F145:J145"/>
    <mergeCell ref="B146:E146"/>
    <mergeCell ref="F146:J146"/>
    <mergeCell ref="B152:J152"/>
    <mergeCell ref="B151:J151"/>
    <mergeCell ref="B150:J150"/>
    <mergeCell ref="B141:E141"/>
    <mergeCell ref="F141:J141"/>
    <mergeCell ref="B142:J142"/>
    <mergeCell ref="B143:E143"/>
    <mergeCell ref="F143:J143"/>
    <mergeCell ref="B149:J149"/>
    <mergeCell ref="B148:J148"/>
    <mergeCell ref="B138:E138"/>
    <mergeCell ref="F138:J138"/>
    <mergeCell ref="B136:E136"/>
    <mergeCell ref="F136:J136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F125:J125"/>
    <mergeCell ref="F127:J127"/>
    <mergeCell ref="F128:J128"/>
    <mergeCell ref="B125:E125"/>
    <mergeCell ref="B127:E127"/>
    <mergeCell ref="B128:E128"/>
    <mergeCell ref="B116:E116"/>
    <mergeCell ref="F116:J116"/>
    <mergeCell ref="B120:E120"/>
    <mergeCell ref="B122:E122"/>
    <mergeCell ref="F122:J122"/>
    <mergeCell ref="B124:E124"/>
    <mergeCell ref="F124:J124"/>
    <mergeCell ref="F123:J123"/>
    <mergeCell ref="B123:E123"/>
    <mergeCell ref="B118:E118"/>
    <mergeCell ref="B119:E119"/>
    <mergeCell ref="F117:J117"/>
    <mergeCell ref="F118:J118"/>
    <mergeCell ref="F119:J119"/>
    <mergeCell ref="B117:E117"/>
    <mergeCell ref="F109:J109"/>
    <mergeCell ref="B111:E111"/>
    <mergeCell ref="F111:J111"/>
    <mergeCell ref="B114:E114"/>
    <mergeCell ref="F114:J114"/>
    <mergeCell ref="B112:E112"/>
    <mergeCell ref="B113:E113"/>
    <mergeCell ref="F113:J113"/>
    <mergeCell ref="F112:J112"/>
    <mergeCell ref="B104:E104"/>
    <mergeCell ref="B107:E107"/>
    <mergeCell ref="F107:J107"/>
    <mergeCell ref="B115:E115"/>
    <mergeCell ref="F115:J115"/>
    <mergeCell ref="B121:E121"/>
    <mergeCell ref="F121:J121"/>
    <mergeCell ref="B110:E110"/>
    <mergeCell ref="F110:J110"/>
    <mergeCell ref="B109:E109"/>
    <mergeCell ref="B100:E100"/>
    <mergeCell ref="F100:J100"/>
    <mergeCell ref="B102:E102"/>
    <mergeCell ref="F102:J102"/>
    <mergeCell ref="B103:E103"/>
    <mergeCell ref="F103:J103"/>
    <mergeCell ref="B105:E105"/>
    <mergeCell ref="F105:J105"/>
    <mergeCell ref="B106:E106"/>
    <mergeCell ref="F106:J106"/>
    <mergeCell ref="B108:E108"/>
    <mergeCell ref="F108:J108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98:E98"/>
    <mergeCell ref="F98:J98"/>
    <mergeCell ref="F99:J99"/>
    <mergeCell ref="B99:E99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27:E27"/>
    <mergeCell ref="F27:J27"/>
    <mergeCell ref="B28:E28"/>
    <mergeCell ref="B29:E29"/>
    <mergeCell ref="B26:E26"/>
    <mergeCell ref="F26:J26"/>
    <mergeCell ref="F28:J28"/>
    <mergeCell ref="F29:J29"/>
    <mergeCell ref="B30:E30"/>
    <mergeCell ref="F30:J30"/>
    <mergeCell ref="B31:E31"/>
    <mergeCell ref="F31:J31"/>
    <mergeCell ref="B32:E32"/>
    <mergeCell ref="F32:J32"/>
    <mergeCell ref="B8:E8"/>
    <mergeCell ref="B9:E9"/>
    <mergeCell ref="B10:E10"/>
    <mergeCell ref="B25:E25"/>
    <mergeCell ref="F25:J25"/>
    <mergeCell ref="B21:E21"/>
    <mergeCell ref="F21:J21"/>
    <mergeCell ref="F24:J24"/>
    <mergeCell ref="B23:E23"/>
    <mergeCell ref="B24:E24"/>
    <mergeCell ref="B16:E16"/>
    <mergeCell ref="B17:E17"/>
    <mergeCell ref="F17:J17"/>
    <mergeCell ref="B12:E12"/>
    <mergeCell ref="B1:J1"/>
    <mergeCell ref="F2:J2"/>
    <mergeCell ref="B4:J4"/>
    <mergeCell ref="B5:E5"/>
    <mergeCell ref="F5:J5"/>
    <mergeCell ref="B3:E3"/>
    <mergeCell ref="B11:E11"/>
    <mergeCell ref="F12:J12"/>
    <mergeCell ref="B13:E13"/>
    <mergeCell ref="B14:E14"/>
    <mergeCell ref="B15:E15"/>
    <mergeCell ref="F15:J15"/>
    <mergeCell ref="B18:E18"/>
    <mergeCell ref="B19:E19"/>
    <mergeCell ref="B20:E20"/>
    <mergeCell ref="F20:J20"/>
    <mergeCell ref="B22:E22"/>
    <mergeCell ref="F22:J2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8"/>
  <sheetViews>
    <sheetView view="pageBreakPreview" topLeftCell="B1" zoomScale="65" zoomScaleNormal="60" zoomScaleSheetLayoutView="65" workbookViewId="0">
      <pane ySplit="4" topLeftCell="A10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6.7109375" style="10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91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32544</v>
      </c>
      <c r="G8" s="98">
        <f>H8*1.1</f>
        <v>29832.000000000004</v>
      </c>
      <c r="H8" s="98">
        <v>27120</v>
      </c>
      <c r="I8" s="98">
        <f>H8*0.75</f>
        <v>20340</v>
      </c>
      <c r="J8" s="98">
        <f>H8*0.5</f>
        <v>13560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46080</v>
      </c>
      <c r="G9" s="96">
        <f>H9*1.1</f>
        <v>42240</v>
      </c>
      <c r="H9" s="96">
        <v>38400</v>
      </c>
      <c r="I9" s="96">
        <f>H9*0.75</f>
        <v>28800</v>
      </c>
      <c r="J9" s="96">
        <f>H9*0.5</f>
        <v>19200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39168</v>
      </c>
      <c r="G10" s="96">
        <f>H10*1.1</f>
        <v>35904</v>
      </c>
      <c r="H10" s="96">
        <v>32640</v>
      </c>
      <c r="I10" s="96">
        <f>H10*0.75</f>
        <v>24480</v>
      </c>
      <c r="J10" s="96">
        <f>H10*0.5</f>
        <v>16320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55296</v>
      </c>
      <c r="G11" s="94">
        <f>H11*1.1</f>
        <v>50688.000000000007</v>
      </c>
      <c r="H11" s="94">
        <v>46080</v>
      </c>
      <c r="I11" s="94">
        <f>H11*0.75</f>
        <v>34560</v>
      </c>
      <c r="J11" s="94">
        <f>H11*0.5</f>
        <v>23040</v>
      </c>
    </row>
    <row r="12" spans="1:10" ht="24" thickBot="1" x14ac:dyDescent="0.25"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9360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13440</v>
      </c>
      <c r="G14" s="122"/>
      <c r="H14" s="122"/>
      <c r="I14" s="122"/>
      <c r="J14" s="121"/>
    </row>
    <row r="15" spans="1:10" ht="24" thickBot="1" x14ac:dyDescent="0.25"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1296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1824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2400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3360</v>
      </c>
      <c r="G19" s="122"/>
      <c r="H19" s="122"/>
      <c r="I19" s="122"/>
      <c r="J19" s="121"/>
    </row>
    <row r="20" spans="1:10" ht="24" thickBot="1" x14ac:dyDescent="0.25"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9360 до 711360</v>
      </c>
      <c r="G21" s="87"/>
      <c r="H21" s="87"/>
      <c r="I21" s="87"/>
      <c r="J21" s="86"/>
    </row>
    <row r="22" spans="1:10" ht="34.5" customHeight="1" outlineLevel="1" x14ac:dyDescent="0.2">
      <c r="B22" s="65" t="s">
        <v>226</v>
      </c>
      <c r="C22" s="79"/>
      <c r="D22" s="79"/>
      <c r="E22" s="35"/>
      <c r="F22" s="46">
        <v>9360</v>
      </c>
      <c r="G22" s="45"/>
      <c r="H22" s="45"/>
      <c r="I22" s="45"/>
      <c r="J22" s="44"/>
    </row>
    <row r="23" spans="1:10" ht="36" customHeight="1" outlineLevel="1" x14ac:dyDescent="0.2">
      <c r="B23" s="65" t="s">
        <v>225</v>
      </c>
      <c r="C23" s="79"/>
      <c r="D23" s="79"/>
      <c r="E23" s="35"/>
      <c r="F23" s="46">
        <v>18720</v>
      </c>
      <c r="G23" s="45"/>
      <c r="H23" s="45"/>
      <c r="I23" s="45"/>
      <c r="J23" s="44"/>
    </row>
    <row r="24" spans="1:10" ht="36" customHeight="1" outlineLevel="1" x14ac:dyDescent="0.2">
      <c r="B24" s="65" t="s">
        <v>224</v>
      </c>
      <c r="C24" s="79"/>
      <c r="D24" s="79"/>
      <c r="E24" s="35"/>
      <c r="F24" s="46">
        <v>37440</v>
      </c>
      <c r="G24" s="45"/>
      <c r="H24" s="45"/>
      <c r="I24" s="45"/>
      <c r="J24" s="44"/>
    </row>
    <row r="25" spans="1:10" ht="36" customHeight="1" outlineLevel="1" x14ac:dyDescent="0.2">
      <c r="B25" s="65" t="s">
        <v>223</v>
      </c>
      <c r="C25" s="79"/>
      <c r="D25" s="79"/>
      <c r="E25" s="35"/>
      <c r="F25" s="46">
        <v>56160</v>
      </c>
      <c r="G25" s="45"/>
      <c r="H25" s="45"/>
      <c r="I25" s="45"/>
      <c r="J25" s="44"/>
    </row>
    <row r="26" spans="1:10" ht="36" customHeight="1" outlineLevel="1" x14ac:dyDescent="0.2">
      <c r="B26" s="65" t="s">
        <v>222</v>
      </c>
      <c r="C26" s="79"/>
      <c r="D26" s="79"/>
      <c r="E26" s="35"/>
      <c r="F26" s="46">
        <v>74880</v>
      </c>
      <c r="G26" s="45"/>
      <c r="H26" s="45"/>
      <c r="I26" s="45"/>
      <c r="J26" s="44"/>
    </row>
    <row r="27" spans="1:10" ht="36" customHeight="1" outlineLevel="1" x14ac:dyDescent="0.2">
      <c r="B27" s="65" t="s">
        <v>221</v>
      </c>
      <c r="C27" s="79"/>
      <c r="D27" s="79"/>
      <c r="E27" s="35"/>
      <c r="F27" s="46">
        <v>93600</v>
      </c>
      <c r="G27" s="45"/>
      <c r="H27" s="45"/>
      <c r="I27" s="45"/>
      <c r="J27" s="44"/>
    </row>
    <row r="28" spans="1:10" ht="36" customHeight="1" outlineLevel="1" x14ac:dyDescent="0.2">
      <c r="B28" s="65" t="s">
        <v>220</v>
      </c>
      <c r="C28" s="79"/>
      <c r="D28" s="79"/>
      <c r="E28" s="35"/>
      <c r="F28" s="46">
        <v>112320</v>
      </c>
      <c r="G28" s="45"/>
      <c r="H28" s="45"/>
      <c r="I28" s="45"/>
      <c r="J28" s="44"/>
    </row>
    <row r="29" spans="1:10" ht="36" customHeight="1" outlineLevel="1" x14ac:dyDescent="0.2">
      <c r="B29" s="65" t="s">
        <v>219</v>
      </c>
      <c r="C29" s="79"/>
      <c r="D29" s="79"/>
      <c r="E29" s="35"/>
      <c r="F29" s="46">
        <v>131040</v>
      </c>
      <c r="G29" s="45"/>
      <c r="H29" s="45"/>
      <c r="I29" s="45"/>
      <c r="J29" s="44"/>
    </row>
    <row r="30" spans="1:10" ht="36" customHeight="1" outlineLevel="1" x14ac:dyDescent="0.2">
      <c r="B30" s="65" t="s">
        <v>218</v>
      </c>
      <c r="C30" s="79"/>
      <c r="D30" s="79"/>
      <c r="E30" s="35"/>
      <c r="F30" s="46">
        <v>149760</v>
      </c>
      <c r="G30" s="45"/>
      <c r="H30" s="45"/>
      <c r="I30" s="45"/>
      <c r="J30" s="44"/>
    </row>
    <row r="31" spans="1:10" ht="36" customHeight="1" outlineLevel="1" x14ac:dyDescent="0.2">
      <c r="B31" s="65" t="s">
        <v>217</v>
      </c>
      <c r="C31" s="79"/>
      <c r="D31" s="79"/>
      <c r="E31" s="35"/>
      <c r="F31" s="46">
        <v>168480</v>
      </c>
      <c r="G31" s="45"/>
      <c r="H31" s="45"/>
      <c r="I31" s="45"/>
      <c r="J31" s="44"/>
    </row>
    <row r="32" spans="1:10" ht="36" customHeight="1" outlineLevel="1" x14ac:dyDescent="0.2">
      <c r="B32" s="65" t="s">
        <v>216</v>
      </c>
      <c r="C32" s="79"/>
      <c r="D32" s="79"/>
      <c r="E32" s="35"/>
      <c r="F32" s="46">
        <v>187200</v>
      </c>
      <c r="G32" s="45"/>
      <c r="H32" s="45"/>
      <c r="I32" s="45"/>
      <c r="J32" s="44"/>
    </row>
    <row r="33" spans="2:10" ht="36" customHeight="1" outlineLevel="1" x14ac:dyDescent="0.2">
      <c r="B33" s="65" t="s">
        <v>215</v>
      </c>
      <c r="C33" s="79"/>
      <c r="D33" s="79"/>
      <c r="E33" s="35"/>
      <c r="F33" s="46">
        <v>205920</v>
      </c>
      <c r="G33" s="45"/>
      <c r="H33" s="45"/>
      <c r="I33" s="45"/>
      <c r="J33" s="44"/>
    </row>
    <row r="34" spans="2:10" ht="36" customHeight="1" outlineLevel="1" x14ac:dyDescent="0.2">
      <c r="B34" s="65" t="s">
        <v>214</v>
      </c>
      <c r="C34" s="79"/>
      <c r="D34" s="79"/>
      <c r="E34" s="35"/>
      <c r="F34" s="46">
        <v>224640</v>
      </c>
      <c r="G34" s="45"/>
      <c r="H34" s="45"/>
      <c r="I34" s="45"/>
      <c r="J34" s="44"/>
    </row>
    <row r="35" spans="2:10" ht="36" customHeight="1" outlineLevel="1" x14ac:dyDescent="0.2">
      <c r="B35" s="65" t="s">
        <v>213</v>
      </c>
      <c r="C35" s="79"/>
      <c r="D35" s="79"/>
      <c r="E35" s="35"/>
      <c r="F35" s="46">
        <v>243360</v>
      </c>
      <c r="G35" s="45"/>
      <c r="H35" s="45"/>
      <c r="I35" s="45"/>
      <c r="J35" s="44"/>
    </row>
    <row r="36" spans="2:10" ht="36" customHeight="1" outlineLevel="1" x14ac:dyDescent="0.2">
      <c r="B36" s="65" t="s">
        <v>212</v>
      </c>
      <c r="C36" s="79"/>
      <c r="D36" s="79"/>
      <c r="E36" s="35"/>
      <c r="F36" s="46">
        <v>262080</v>
      </c>
      <c r="G36" s="45"/>
      <c r="H36" s="45"/>
      <c r="I36" s="45"/>
      <c r="J36" s="44"/>
    </row>
    <row r="37" spans="2:10" ht="36" customHeight="1" outlineLevel="1" x14ac:dyDescent="0.2">
      <c r="B37" s="65" t="s">
        <v>211</v>
      </c>
      <c r="C37" s="79"/>
      <c r="D37" s="79"/>
      <c r="E37" s="35"/>
      <c r="F37" s="46">
        <v>280800</v>
      </c>
      <c r="G37" s="45"/>
      <c r="H37" s="45"/>
      <c r="I37" s="45"/>
      <c r="J37" s="44"/>
    </row>
    <row r="38" spans="2:10" ht="36" customHeight="1" outlineLevel="1" x14ac:dyDescent="0.2">
      <c r="B38" s="65" t="s">
        <v>210</v>
      </c>
      <c r="C38" s="79"/>
      <c r="D38" s="79"/>
      <c r="E38" s="35"/>
      <c r="F38" s="46">
        <v>299520</v>
      </c>
      <c r="G38" s="45"/>
      <c r="H38" s="45"/>
      <c r="I38" s="45"/>
      <c r="J38" s="44"/>
    </row>
    <row r="39" spans="2:10" ht="36" customHeight="1" outlineLevel="1" x14ac:dyDescent="0.2">
      <c r="B39" s="65" t="s">
        <v>209</v>
      </c>
      <c r="C39" s="79"/>
      <c r="D39" s="79"/>
      <c r="E39" s="35"/>
      <c r="F39" s="46">
        <v>318240</v>
      </c>
      <c r="G39" s="45"/>
      <c r="H39" s="45"/>
      <c r="I39" s="45"/>
      <c r="J39" s="44"/>
    </row>
    <row r="40" spans="2:10" ht="36" customHeight="1" outlineLevel="1" x14ac:dyDescent="0.2">
      <c r="B40" s="65" t="s">
        <v>208</v>
      </c>
      <c r="C40" s="79"/>
      <c r="D40" s="79"/>
      <c r="E40" s="35"/>
      <c r="F40" s="46">
        <v>336960</v>
      </c>
      <c r="G40" s="45"/>
      <c r="H40" s="45"/>
      <c r="I40" s="45"/>
      <c r="J40" s="44"/>
    </row>
    <row r="41" spans="2:10" ht="36" customHeight="1" outlineLevel="1" x14ac:dyDescent="0.2">
      <c r="B41" s="65" t="s">
        <v>207</v>
      </c>
      <c r="C41" s="79"/>
      <c r="D41" s="79"/>
      <c r="E41" s="35"/>
      <c r="F41" s="46">
        <v>355680</v>
      </c>
      <c r="G41" s="45"/>
      <c r="H41" s="45"/>
      <c r="I41" s="45"/>
      <c r="J41" s="44"/>
    </row>
    <row r="42" spans="2:10" ht="36" customHeight="1" outlineLevel="1" x14ac:dyDescent="0.2">
      <c r="B42" s="65" t="s">
        <v>206</v>
      </c>
      <c r="C42" s="79"/>
      <c r="D42" s="79"/>
      <c r="E42" s="35"/>
      <c r="F42" s="46">
        <v>18720</v>
      </c>
      <c r="G42" s="45"/>
      <c r="H42" s="45"/>
      <c r="I42" s="45"/>
      <c r="J42" s="44"/>
    </row>
    <row r="43" spans="2:10" ht="36" customHeight="1" outlineLevel="1" x14ac:dyDescent="0.2">
      <c r="B43" s="65" t="s">
        <v>205</v>
      </c>
      <c r="C43" s="79"/>
      <c r="D43" s="79"/>
      <c r="E43" s="35"/>
      <c r="F43" s="46">
        <v>37440</v>
      </c>
      <c r="G43" s="45"/>
      <c r="H43" s="45"/>
      <c r="I43" s="45"/>
      <c r="J43" s="44"/>
    </row>
    <row r="44" spans="2:10" ht="36" customHeight="1" outlineLevel="1" x14ac:dyDescent="0.2">
      <c r="B44" s="65" t="s">
        <v>204</v>
      </c>
      <c r="C44" s="79"/>
      <c r="D44" s="79"/>
      <c r="E44" s="35"/>
      <c r="F44" s="46">
        <v>74880</v>
      </c>
      <c r="G44" s="45"/>
      <c r="H44" s="45"/>
      <c r="I44" s="45"/>
      <c r="J44" s="44"/>
    </row>
    <row r="45" spans="2:10" ht="36" customHeight="1" outlineLevel="1" x14ac:dyDescent="0.2">
      <c r="B45" s="65" t="s">
        <v>203</v>
      </c>
      <c r="C45" s="79"/>
      <c r="D45" s="79"/>
      <c r="E45" s="35"/>
      <c r="F45" s="46">
        <v>112320</v>
      </c>
      <c r="G45" s="45"/>
      <c r="H45" s="45"/>
      <c r="I45" s="45"/>
      <c r="J45" s="44"/>
    </row>
    <row r="46" spans="2:10" ht="36" customHeight="1" outlineLevel="1" x14ac:dyDescent="0.2">
      <c r="B46" s="65" t="s">
        <v>202</v>
      </c>
      <c r="C46" s="79"/>
      <c r="D46" s="79"/>
      <c r="E46" s="35"/>
      <c r="F46" s="46">
        <v>149760</v>
      </c>
      <c r="G46" s="45"/>
      <c r="H46" s="45"/>
      <c r="I46" s="45"/>
      <c r="J46" s="44"/>
    </row>
    <row r="47" spans="2:10" ht="36" customHeight="1" outlineLevel="1" x14ac:dyDescent="0.2">
      <c r="B47" s="65" t="s">
        <v>201</v>
      </c>
      <c r="C47" s="79"/>
      <c r="D47" s="79"/>
      <c r="E47" s="35"/>
      <c r="F47" s="46">
        <v>187200</v>
      </c>
      <c r="G47" s="45"/>
      <c r="H47" s="45"/>
      <c r="I47" s="45"/>
      <c r="J47" s="44"/>
    </row>
    <row r="48" spans="2:10" ht="36" customHeight="1" outlineLevel="1" x14ac:dyDescent="0.2">
      <c r="B48" s="65" t="s">
        <v>200</v>
      </c>
      <c r="C48" s="79"/>
      <c r="D48" s="79"/>
      <c r="E48" s="35"/>
      <c r="F48" s="46">
        <v>224640</v>
      </c>
      <c r="G48" s="45"/>
      <c r="H48" s="45"/>
      <c r="I48" s="45"/>
      <c r="J48" s="44"/>
    </row>
    <row r="49" spans="2:10" ht="36" customHeight="1" outlineLevel="1" x14ac:dyDescent="0.2">
      <c r="B49" s="65" t="s">
        <v>199</v>
      </c>
      <c r="C49" s="79"/>
      <c r="D49" s="79"/>
      <c r="E49" s="35"/>
      <c r="F49" s="46">
        <v>262080</v>
      </c>
      <c r="G49" s="45"/>
      <c r="H49" s="45"/>
      <c r="I49" s="45"/>
      <c r="J49" s="44"/>
    </row>
    <row r="50" spans="2:10" ht="36" customHeight="1" outlineLevel="1" x14ac:dyDescent="0.2">
      <c r="B50" s="65" t="s">
        <v>198</v>
      </c>
      <c r="C50" s="79"/>
      <c r="D50" s="79"/>
      <c r="E50" s="35"/>
      <c r="F50" s="46">
        <v>299520</v>
      </c>
      <c r="G50" s="45"/>
      <c r="H50" s="45"/>
      <c r="I50" s="45"/>
      <c r="J50" s="44"/>
    </row>
    <row r="51" spans="2:10" ht="36" customHeight="1" outlineLevel="1" x14ac:dyDescent="0.2">
      <c r="B51" s="65" t="s">
        <v>197</v>
      </c>
      <c r="C51" s="79"/>
      <c r="D51" s="79"/>
      <c r="E51" s="35"/>
      <c r="F51" s="46">
        <v>336960</v>
      </c>
      <c r="G51" s="45"/>
      <c r="H51" s="45"/>
      <c r="I51" s="45"/>
      <c r="J51" s="44"/>
    </row>
    <row r="52" spans="2:10" ht="36" customHeight="1" outlineLevel="1" x14ac:dyDescent="0.2">
      <c r="B52" s="65" t="s">
        <v>196</v>
      </c>
      <c r="C52" s="79"/>
      <c r="D52" s="79"/>
      <c r="E52" s="35"/>
      <c r="F52" s="46">
        <v>374400</v>
      </c>
      <c r="G52" s="45"/>
      <c r="H52" s="45"/>
      <c r="I52" s="45"/>
      <c r="J52" s="44"/>
    </row>
    <row r="53" spans="2:10" ht="36" customHeight="1" outlineLevel="1" x14ac:dyDescent="0.2">
      <c r="B53" s="65" t="s">
        <v>195</v>
      </c>
      <c r="C53" s="79"/>
      <c r="D53" s="79"/>
      <c r="E53" s="35"/>
      <c r="F53" s="46">
        <v>411840</v>
      </c>
      <c r="G53" s="45"/>
      <c r="H53" s="45"/>
      <c r="I53" s="45"/>
      <c r="J53" s="44"/>
    </row>
    <row r="54" spans="2:10" ht="36" customHeight="1" outlineLevel="1" x14ac:dyDescent="0.2">
      <c r="B54" s="65" t="s">
        <v>194</v>
      </c>
      <c r="C54" s="79"/>
      <c r="D54" s="79"/>
      <c r="E54" s="35"/>
      <c r="F54" s="46">
        <v>449280</v>
      </c>
      <c r="G54" s="45"/>
      <c r="H54" s="45"/>
      <c r="I54" s="45"/>
      <c r="J54" s="44"/>
    </row>
    <row r="55" spans="2:10" ht="36" customHeight="1" outlineLevel="1" x14ac:dyDescent="0.2">
      <c r="B55" s="65" t="s">
        <v>193</v>
      </c>
      <c r="C55" s="79"/>
      <c r="D55" s="79"/>
      <c r="E55" s="35"/>
      <c r="F55" s="46">
        <v>486720</v>
      </c>
      <c r="G55" s="45"/>
      <c r="H55" s="45"/>
      <c r="I55" s="45"/>
      <c r="J55" s="44"/>
    </row>
    <row r="56" spans="2:10" ht="36" customHeight="1" outlineLevel="1" x14ac:dyDescent="0.2">
      <c r="B56" s="65" t="s">
        <v>192</v>
      </c>
      <c r="C56" s="79"/>
      <c r="D56" s="79"/>
      <c r="E56" s="35"/>
      <c r="F56" s="46">
        <v>524160</v>
      </c>
      <c r="G56" s="45"/>
      <c r="H56" s="45"/>
      <c r="I56" s="45"/>
      <c r="J56" s="44"/>
    </row>
    <row r="57" spans="2:10" ht="36" customHeight="1" outlineLevel="1" x14ac:dyDescent="0.2">
      <c r="B57" s="65" t="s">
        <v>191</v>
      </c>
      <c r="C57" s="79"/>
      <c r="D57" s="79"/>
      <c r="E57" s="35"/>
      <c r="F57" s="46">
        <v>561600</v>
      </c>
      <c r="G57" s="45"/>
      <c r="H57" s="45"/>
      <c r="I57" s="45"/>
      <c r="J57" s="44"/>
    </row>
    <row r="58" spans="2:10" ht="36" customHeight="1" outlineLevel="1" x14ac:dyDescent="0.2">
      <c r="B58" s="65" t="s">
        <v>190</v>
      </c>
      <c r="C58" s="79"/>
      <c r="D58" s="79"/>
      <c r="E58" s="35"/>
      <c r="F58" s="46">
        <v>599040</v>
      </c>
      <c r="G58" s="45"/>
      <c r="H58" s="45"/>
      <c r="I58" s="45"/>
      <c r="J58" s="44"/>
    </row>
    <row r="59" spans="2:10" ht="36" customHeight="1" outlineLevel="1" x14ac:dyDescent="0.2">
      <c r="B59" s="65" t="s">
        <v>189</v>
      </c>
      <c r="C59" s="79"/>
      <c r="D59" s="79"/>
      <c r="E59" s="35"/>
      <c r="F59" s="46">
        <v>636480</v>
      </c>
      <c r="G59" s="45"/>
      <c r="H59" s="45"/>
      <c r="I59" s="45"/>
      <c r="J59" s="44"/>
    </row>
    <row r="60" spans="2:10" ht="36" customHeight="1" outlineLevel="1" x14ac:dyDescent="0.2">
      <c r="B60" s="65" t="s">
        <v>188</v>
      </c>
      <c r="C60" s="79"/>
      <c r="D60" s="79"/>
      <c r="E60" s="35"/>
      <c r="F60" s="46">
        <v>673920</v>
      </c>
      <c r="G60" s="45"/>
      <c r="H60" s="45"/>
      <c r="I60" s="45"/>
      <c r="J60" s="44"/>
    </row>
    <row r="61" spans="2:10" ht="36" customHeight="1" outlineLevel="1" thickBot="1" x14ac:dyDescent="0.25">
      <c r="B61" s="65" t="s">
        <v>187</v>
      </c>
      <c r="C61" s="79"/>
      <c r="D61" s="79"/>
      <c r="E61" s="35"/>
      <c r="F61" s="46">
        <v>711360</v>
      </c>
      <c r="G61" s="45"/>
      <c r="H61" s="45"/>
      <c r="I61" s="45"/>
      <c r="J61" s="44"/>
    </row>
    <row r="62" spans="2:10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7200 до 383760</v>
      </c>
      <c r="G62" s="74"/>
      <c r="H62" s="74"/>
      <c r="I62" s="74"/>
      <c r="J62" s="73"/>
    </row>
    <row r="63" spans="2:10" ht="36" customHeight="1" outlineLevel="1" x14ac:dyDescent="0.2">
      <c r="B63" s="85" t="s">
        <v>185</v>
      </c>
      <c r="C63" s="84"/>
      <c r="D63" s="84"/>
      <c r="E63" s="83"/>
      <c r="F63" s="82">
        <v>7200</v>
      </c>
      <c r="G63" s="81"/>
      <c r="H63" s="81"/>
      <c r="I63" s="81"/>
      <c r="J63" s="80"/>
    </row>
    <row r="64" spans="2:10" ht="36" customHeight="1" outlineLevel="1" x14ac:dyDescent="0.2">
      <c r="B64" s="65" t="s">
        <v>184</v>
      </c>
      <c r="C64" s="79"/>
      <c r="D64" s="79"/>
      <c r="E64" s="35"/>
      <c r="F64" s="46">
        <v>11280</v>
      </c>
      <c r="G64" s="45"/>
      <c r="H64" s="45"/>
      <c r="I64" s="45"/>
      <c r="J64" s="44"/>
    </row>
    <row r="65" spans="2:10" ht="36" customHeight="1" outlineLevel="1" x14ac:dyDescent="0.2">
      <c r="B65" s="65" t="s">
        <v>183</v>
      </c>
      <c r="C65" s="79"/>
      <c r="D65" s="79"/>
      <c r="E65" s="35"/>
      <c r="F65" s="46">
        <v>28080</v>
      </c>
      <c r="G65" s="45"/>
      <c r="H65" s="45"/>
      <c r="I65" s="45"/>
      <c r="J65" s="44"/>
    </row>
    <row r="66" spans="2:10" ht="36" customHeight="1" outlineLevel="1" x14ac:dyDescent="0.2">
      <c r="B66" s="65" t="s">
        <v>182</v>
      </c>
      <c r="C66" s="79"/>
      <c r="D66" s="79"/>
      <c r="E66" s="35"/>
      <c r="F66" s="46">
        <v>46800</v>
      </c>
      <c r="G66" s="45"/>
      <c r="H66" s="45"/>
      <c r="I66" s="45"/>
      <c r="J66" s="44"/>
    </row>
    <row r="67" spans="2:10" ht="36" customHeight="1" outlineLevel="1" x14ac:dyDescent="0.2">
      <c r="B67" s="65" t="s">
        <v>181</v>
      </c>
      <c r="C67" s="79"/>
      <c r="D67" s="79"/>
      <c r="E67" s="35"/>
      <c r="F67" s="46">
        <v>65520</v>
      </c>
      <c r="G67" s="45"/>
      <c r="H67" s="45"/>
      <c r="I67" s="45"/>
      <c r="J67" s="44"/>
    </row>
    <row r="68" spans="2:10" ht="36" customHeight="1" outlineLevel="1" x14ac:dyDescent="0.2">
      <c r="B68" s="65" t="s">
        <v>180</v>
      </c>
      <c r="C68" s="79"/>
      <c r="D68" s="79"/>
      <c r="E68" s="35"/>
      <c r="F68" s="46">
        <v>84240</v>
      </c>
      <c r="G68" s="45"/>
      <c r="H68" s="45"/>
      <c r="I68" s="45"/>
      <c r="J68" s="44"/>
    </row>
    <row r="69" spans="2:10" ht="36" customHeight="1" outlineLevel="1" x14ac:dyDescent="0.2">
      <c r="B69" s="65" t="s">
        <v>179</v>
      </c>
      <c r="C69" s="79"/>
      <c r="D69" s="79"/>
      <c r="E69" s="35"/>
      <c r="F69" s="46">
        <v>102960</v>
      </c>
      <c r="G69" s="45"/>
      <c r="H69" s="45"/>
      <c r="I69" s="45"/>
      <c r="J69" s="44"/>
    </row>
    <row r="70" spans="2:10" ht="36" customHeight="1" outlineLevel="1" x14ac:dyDescent="0.2">
      <c r="B70" s="65" t="s">
        <v>178</v>
      </c>
      <c r="C70" s="79"/>
      <c r="D70" s="79"/>
      <c r="E70" s="35"/>
      <c r="F70" s="46">
        <v>121680</v>
      </c>
      <c r="G70" s="45"/>
      <c r="H70" s="45"/>
      <c r="I70" s="45"/>
      <c r="J70" s="44"/>
    </row>
    <row r="71" spans="2:10" ht="36" customHeight="1" outlineLevel="1" x14ac:dyDescent="0.2">
      <c r="B71" s="65" t="s">
        <v>177</v>
      </c>
      <c r="C71" s="79"/>
      <c r="D71" s="79"/>
      <c r="E71" s="35"/>
      <c r="F71" s="46">
        <v>140400</v>
      </c>
      <c r="G71" s="45"/>
      <c r="H71" s="45"/>
      <c r="I71" s="45"/>
      <c r="J71" s="44"/>
    </row>
    <row r="72" spans="2:10" ht="36" customHeight="1" outlineLevel="1" x14ac:dyDescent="0.2">
      <c r="B72" s="65" t="s">
        <v>176</v>
      </c>
      <c r="C72" s="79"/>
      <c r="D72" s="79"/>
      <c r="E72" s="35"/>
      <c r="F72" s="46">
        <v>159120</v>
      </c>
      <c r="G72" s="45"/>
      <c r="H72" s="45"/>
      <c r="I72" s="45"/>
      <c r="J72" s="44"/>
    </row>
    <row r="73" spans="2:10" ht="36" customHeight="1" outlineLevel="1" x14ac:dyDescent="0.2">
      <c r="B73" s="65" t="s">
        <v>175</v>
      </c>
      <c r="C73" s="79"/>
      <c r="D73" s="79"/>
      <c r="E73" s="35"/>
      <c r="F73" s="46">
        <v>177840</v>
      </c>
      <c r="G73" s="45"/>
      <c r="H73" s="45"/>
      <c r="I73" s="45"/>
      <c r="J73" s="44"/>
    </row>
    <row r="74" spans="2:10" ht="36" customHeight="1" outlineLevel="1" x14ac:dyDescent="0.2">
      <c r="B74" s="65" t="s">
        <v>174</v>
      </c>
      <c r="C74" s="79"/>
      <c r="D74" s="79"/>
      <c r="E74" s="35"/>
      <c r="F74" s="46">
        <v>196560</v>
      </c>
      <c r="G74" s="45"/>
      <c r="H74" s="45"/>
      <c r="I74" s="45"/>
      <c r="J74" s="44"/>
    </row>
    <row r="75" spans="2:10" ht="36" customHeight="1" outlineLevel="1" x14ac:dyDescent="0.2">
      <c r="B75" s="65" t="s">
        <v>173</v>
      </c>
      <c r="C75" s="79"/>
      <c r="D75" s="79"/>
      <c r="E75" s="35"/>
      <c r="F75" s="46">
        <v>215280</v>
      </c>
      <c r="G75" s="45"/>
      <c r="H75" s="45"/>
      <c r="I75" s="45"/>
      <c r="J75" s="44"/>
    </row>
    <row r="76" spans="2:10" ht="36" customHeight="1" outlineLevel="1" x14ac:dyDescent="0.2">
      <c r="B76" s="65" t="s">
        <v>172</v>
      </c>
      <c r="C76" s="79"/>
      <c r="D76" s="79"/>
      <c r="E76" s="35"/>
      <c r="F76" s="46">
        <v>234000</v>
      </c>
      <c r="G76" s="45"/>
      <c r="H76" s="45"/>
      <c r="I76" s="45"/>
      <c r="J76" s="44"/>
    </row>
    <row r="77" spans="2:10" ht="36" customHeight="1" outlineLevel="1" x14ac:dyDescent="0.2">
      <c r="B77" s="65" t="s">
        <v>171</v>
      </c>
      <c r="C77" s="79"/>
      <c r="D77" s="79"/>
      <c r="E77" s="35"/>
      <c r="F77" s="46">
        <v>252720</v>
      </c>
      <c r="G77" s="45"/>
      <c r="H77" s="45"/>
      <c r="I77" s="45"/>
      <c r="J77" s="44"/>
    </row>
    <row r="78" spans="2:10" ht="36" customHeight="1" outlineLevel="1" x14ac:dyDescent="0.2">
      <c r="B78" s="65" t="s">
        <v>170</v>
      </c>
      <c r="C78" s="79"/>
      <c r="D78" s="79"/>
      <c r="E78" s="35"/>
      <c r="F78" s="46">
        <v>271440</v>
      </c>
      <c r="G78" s="45"/>
      <c r="H78" s="45"/>
      <c r="I78" s="45"/>
      <c r="J78" s="44"/>
    </row>
    <row r="79" spans="2:10" ht="36" customHeight="1" outlineLevel="1" x14ac:dyDescent="0.2">
      <c r="B79" s="65" t="s">
        <v>169</v>
      </c>
      <c r="C79" s="79"/>
      <c r="D79" s="79"/>
      <c r="E79" s="35"/>
      <c r="F79" s="46">
        <v>290160</v>
      </c>
      <c r="G79" s="45"/>
      <c r="H79" s="45"/>
      <c r="I79" s="45"/>
      <c r="J79" s="44"/>
    </row>
    <row r="80" spans="2:10" ht="36" customHeight="1" outlineLevel="1" x14ac:dyDescent="0.2">
      <c r="B80" s="65" t="s">
        <v>168</v>
      </c>
      <c r="C80" s="79"/>
      <c r="D80" s="79"/>
      <c r="E80" s="35"/>
      <c r="F80" s="46">
        <v>308880</v>
      </c>
      <c r="G80" s="45"/>
      <c r="H80" s="45"/>
      <c r="I80" s="45"/>
      <c r="J80" s="44"/>
    </row>
    <row r="81" spans="2:10" ht="36" customHeight="1" outlineLevel="1" x14ac:dyDescent="0.2">
      <c r="B81" s="65" t="s">
        <v>167</v>
      </c>
      <c r="C81" s="79"/>
      <c r="D81" s="79"/>
      <c r="E81" s="35"/>
      <c r="F81" s="46">
        <v>327600</v>
      </c>
      <c r="G81" s="45"/>
      <c r="H81" s="45"/>
      <c r="I81" s="45"/>
      <c r="J81" s="44"/>
    </row>
    <row r="82" spans="2:10" ht="36" customHeight="1" outlineLevel="1" x14ac:dyDescent="0.2">
      <c r="B82" s="65" t="s">
        <v>166</v>
      </c>
      <c r="C82" s="79"/>
      <c r="D82" s="79"/>
      <c r="E82" s="35"/>
      <c r="F82" s="46">
        <v>346320</v>
      </c>
      <c r="G82" s="45"/>
      <c r="H82" s="45"/>
      <c r="I82" s="45"/>
      <c r="J82" s="44"/>
    </row>
    <row r="83" spans="2:10" ht="36" customHeight="1" outlineLevel="1" x14ac:dyDescent="0.2">
      <c r="B83" s="65" t="s">
        <v>165</v>
      </c>
      <c r="C83" s="79"/>
      <c r="D83" s="79"/>
      <c r="E83" s="35"/>
      <c r="F83" s="46">
        <v>365040</v>
      </c>
      <c r="G83" s="45"/>
      <c r="H83" s="45"/>
      <c r="I83" s="45"/>
      <c r="J83" s="44"/>
    </row>
    <row r="84" spans="2:10" ht="36" customHeight="1" outlineLevel="1" thickBot="1" x14ac:dyDescent="0.25">
      <c r="B84" s="65" t="s">
        <v>164</v>
      </c>
      <c r="C84" s="79"/>
      <c r="D84" s="79"/>
      <c r="E84" s="35"/>
      <c r="F84" s="46">
        <v>383760</v>
      </c>
      <c r="G84" s="45"/>
      <c r="H84" s="45"/>
      <c r="I84" s="45"/>
      <c r="J84" s="44"/>
    </row>
    <row r="85" spans="2:10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1680 до 31920</v>
      </c>
      <c r="G85" s="74"/>
      <c r="H85" s="74"/>
      <c r="I85" s="74"/>
      <c r="J85" s="73"/>
    </row>
    <row r="86" spans="2:10" ht="36" customHeight="1" x14ac:dyDescent="0.2">
      <c r="B86" s="37" t="s">
        <v>162</v>
      </c>
      <c r="C86" s="36"/>
      <c r="D86" s="36"/>
      <c r="E86" s="35"/>
      <c r="F86" s="46">
        <v>5520</v>
      </c>
      <c r="G86" s="45"/>
      <c r="H86" s="45"/>
      <c r="I86" s="45"/>
      <c r="J86" s="44"/>
    </row>
    <row r="87" spans="2:10" ht="36" customHeight="1" x14ac:dyDescent="0.2">
      <c r="B87" s="37" t="s">
        <v>161</v>
      </c>
      <c r="C87" s="36"/>
      <c r="D87" s="36"/>
      <c r="E87" s="35"/>
      <c r="F87" s="46">
        <v>21360</v>
      </c>
      <c r="G87" s="45"/>
      <c r="H87" s="45"/>
      <c r="I87" s="45"/>
      <c r="J87" s="44"/>
    </row>
    <row r="88" spans="2:10" ht="36" customHeight="1" x14ac:dyDescent="0.2">
      <c r="B88" s="37" t="s">
        <v>267</v>
      </c>
      <c r="C88" s="36"/>
      <c r="D88" s="36"/>
      <c r="E88" s="35"/>
      <c r="F88" s="46">
        <v>2880</v>
      </c>
      <c r="G88" s="45"/>
      <c r="H88" s="45"/>
      <c r="I88" s="45"/>
      <c r="J88" s="44"/>
    </row>
    <row r="89" spans="2:10" ht="36" customHeight="1" x14ac:dyDescent="0.2">
      <c r="B89" s="31" t="s">
        <v>159</v>
      </c>
      <c r="C89" s="30"/>
      <c r="D89" s="30"/>
      <c r="E89" s="29"/>
      <c r="F89" s="28">
        <v>24960</v>
      </c>
      <c r="G89" s="27"/>
      <c r="H89" s="27"/>
      <c r="I89" s="27"/>
      <c r="J89" s="26"/>
    </row>
    <row r="90" spans="2:10" ht="36" customHeight="1" x14ac:dyDescent="0.2">
      <c r="B90" s="37" t="s">
        <v>158</v>
      </c>
      <c r="C90" s="36"/>
      <c r="D90" s="36"/>
      <c r="E90" s="35"/>
      <c r="F90" s="46">
        <v>10080</v>
      </c>
      <c r="G90" s="45"/>
      <c r="H90" s="45"/>
      <c r="I90" s="45"/>
      <c r="J90" s="44"/>
    </row>
    <row r="91" spans="2:10" ht="36" customHeight="1" x14ac:dyDescent="0.2">
      <c r="B91" s="37" t="s">
        <v>157</v>
      </c>
      <c r="C91" s="36"/>
      <c r="D91" s="36"/>
      <c r="E91" s="35"/>
      <c r="F91" s="46">
        <v>29808</v>
      </c>
      <c r="G91" s="45"/>
      <c r="H91" s="45"/>
      <c r="I91" s="45"/>
      <c r="J91" s="44"/>
    </row>
    <row r="92" spans="2:10" ht="36" customHeight="1" x14ac:dyDescent="0.2">
      <c r="B92" s="37" t="s">
        <v>156</v>
      </c>
      <c r="C92" s="36"/>
      <c r="D92" s="36"/>
      <c r="E92" s="35"/>
      <c r="F92" s="46">
        <v>1680</v>
      </c>
      <c r="G92" s="45"/>
      <c r="H92" s="45"/>
      <c r="I92" s="45"/>
      <c r="J92" s="44"/>
    </row>
    <row r="93" spans="2:10" ht="36" customHeight="1" x14ac:dyDescent="0.2">
      <c r="B93" s="37" t="s">
        <v>155</v>
      </c>
      <c r="C93" s="36"/>
      <c r="D93" s="36"/>
      <c r="E93" s="35"/>
      <c r="F93" s="46">
        <v>1680</v>
      </c>
      <c r="G93" s="45"/>
      <c r="H93" s="45"/>
      <c r="I93" s="45"/>
      <c r="J93" s="44"/>
    </row>
    <row r="94" spans="2:10" ht="36" customHeight="1" x14ac:dyDescent="0.2">
      <c r="B94" s="37" t="s">
        <v>154</v>
      </c>
      <c r="C94" s="36"/>
      <c r="D94" s="36"/>
      <c r="E94" s="35"/>
      <c r="F94" s="46">
        <v>3360</v>
      </c>
      <c r="G94" s="45"/>
      <c r="H94" s="45"/>
      <c r="I94" s="45"/>
      <c r="J94" s="44"/>
    </row>
    <row r="95" spans="2:10" ht="36" customHeight="1" x14ac:dyDescent="0.2">
      <c r="B95" s="37" t="s">
        <v>153</v>
      </c>
      <c r="C95" s="36"/>
      <c r="D95" s="36"/>
      <c r="E95" s="35"/>
      <c r="F95" s="46">
        <v>5040</v>
      </c>
      <c r="G95" s="45"/>
      <c r="H95" s="45"/>
      <c r="I95" s="45"/>
      <c r="J95" s="44"/>
    </row>
    <row r="96" spans="2:10" ht="36" customHeight="1" thickBot="1" x14ac:dyDescent="0.25">
      <c r="B96" s="37" t="s">
        <v>152</v>
      </c>
      <c r="C96" s="36"/>
      <c r="D96" s="36"/>
      <c r="E96" s="35"/>
      <c r="F96" s="46">
        <v>31920</v>
      </c>
      <c r="G96" s="45"/>
      <c r="H96" s="45"/>
      <c r="I96" s="45"/>
      <c r="J96" s="44"/>
    </row>
    <row r="97" spans="1:10" ht="54" customHeight="1" thickBot="1" x14ac:dyDescent="0.25">
      <c r="B97" s="179" t="s">
        <v>266</v>
      </c>
      <c r="C97" s="178"/>
      <c r="D97" s="178"/>
      <c r="E97" s="177"/>
      <c r="F97" s="176" t="str">
        <f>"Цена от "&amp;MIN(F99,F102:J103,H104,F105:J118)&amp;" до "&amp;MAX(F99,F102:J103,H104,F105:J118)</f>
        <v>Цена от 2160 до 127440</v>
      </c>
      <c r="G97" s="175"/>
      <c r="H97" s="175"/>
      <c r="I97" s="175"/>
      <c r="J97" s="174"/>
    </row>
    <row r="98" spans="1:10" ht="24" thickBot="1" x14ac:dyDescent="0.25"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B99" s="37" t="s">
        <v>150</v>
      </c>
      <c r="C99" s="36"/>
      <c r="D99" s="36"/>
      <c r="E99" s="35"/>
      <c r="F99" s="46">
        <v>23040</v>
      </c>
      <c r="G99" s="45"/>
      <c r="H99" s="45"/>
      <c r="I99" s="45"/>
      <c r="J99" s="44"/>
    </row>
    <row r="100" spans="1:10" ht="36" customHeight="1" thickBot="1" x14ac:dyDescent="0.25">
      <c r="B100" s="58" t="s">
        <v>149</v>
      </c>
      <c r="C100" s="57"/>
      <c r="D100" s="57"/>
      <c r="E100" s="56"/>
      <c r="F100" s="55">
        <v>2304</v>
      </c>
      <c r="G100" s="54"/>
      <c r="H100" s="54"/>
      <c r="I100" s="54"/>
      <c r="J100" s="53"/>
    </row>
    <row r="101" spans="1:10" ht="24" thickBot="1" x14ac:dyDescent="0.25"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68640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41520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30816</v>
      </c>
      <c r="G104" s="172">
        <f>H104*1.1</f>
        <v>28248.000000000004</v>
      </c>
      <c r="H104" s="172">
        <v>25680</v>
      </c>
      <c r="I104" s="172">
        <f>H104*0.75</f>
        <v>19260</v>
      </c>
      <c r="J104" s="171">
        <f>H104*0.5</f>
        <v>12840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14160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23040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74400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48480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58176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49440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40080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99360</v>
      </c>
      <c r="G112" s="45"/>
      <c r="H112" s="45"/>
      <c r="I112" s="45"/>
      <c r="J112" s="44"/>
    </row>
    <row r="113" spans="1:10" ht="36" customHeight="1" x14ac:dyDescent="0.2">
      <c r="B113" s="37" t="s">
        <v>274</v>
      </c>
      <c r="C113" s="36"/>
      <c r="D113" s="36"/>
      <c r="E113" s="35"/>
      <c r="F113" s="46">
        <v>89760</v>
      </c>
      <c r="G113" s="45"/>
      <c r="H113" s="45"/>
      <c r="I113" s="45"/>
      <c r="J113" s="44"/>
    </row>
    <row r="114" spans="1:10" ht="36" customHeight="1" x14ac:dyDescent="0.2">
      <c r="A114" s="10" t="s">
        <v>133</v>
      </c>
      <c r="B114" s="31" t="s">
        <v>137</v>
      </c>
      <c r="C114" s="30"/>
      <c r="D114" s="30"/>
      <c r="E114" s="29"/>
      <c r="F114" s="46">
        <v>2160</v>
      </c>
      <c r="G114" s="45"/>
      <c r="H114" s="45"/>
      <c r="I114" s="45"/>
      <c r="J114" s="44"/>
    </row>
    <row r="115" spans="1:10" ht="36" customHeight="1" x14ac:dyDescent="0.2">
      <c r="B115" s="65" t="s">
        <v>136</v>
      </c>
      <c r="C115" s="64"/>
      <c r="D115" s="64"/>
      <c r="E115" s="63"/>
      <c r="F115" s="46">
        <v>25680</v>
      </c>
      <c r="G115" s="45"/>
      <c r="H115" s="45"/>
      <c r="I115" s="45"/>
      <c r="J115" s="44"/>
    </row>
    <row r="116" spans="1:10" ht="36" customHeight="1" x14ac:dyDescent="0.2">
      <c r="B116" s="65" t="s">
        <v>135</v>
      </c>
      <c r="C116" s="64"/>
      <c r="D116" s="64"/>
      <c r="E116" s="63"/>
      <c r="F116" s="46">
        <v>21360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65" t="s">
        <v>134</v>
      </c>
      <c r="C117" s="64"/>
      <c r="D117" s="64"/>
      <c r="E117" s="63"/>
      <c r="F117" s="46">
        <v>127440</v>
      </c>
      <c r="G117" s="45"/>
      <c r="H117" s="45"/>
      <c r="I117" s="45"/>
      <c r="J117" s="44"/>
    </row>
    <row r="118" spans="1:10" ht="36" customHeight="1" x14ac:dyDescent="0.2">
      <c r="A118" s="10" t="s">
        <v>133</v>
      </c>
      <c r="B118" s="37" t="s">
        <v>132</v>
      </c>
      <c r="C118" s="36"/>
      <c r="D118" s="36"/>
      <c r="E118" s="35"/>
      <c r="F118" s="46">
        <v>40800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131</v>
      </c>
      <c r="C119" s="36"/>
      <c r="D119" s="36"/>
      <c r="E119" s="35"/>
      <c r="F119" s="46">
        <v>96480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130</v>
      </c>
      <c r="C120" s="36"/>
      <c r="D120" s="36"/>
      <c r="E120" s="35"/>
      <c r="F120" s="46">
        <v>58560</v>
      </c>
      <c r="G120" s="45"/>
      <c r="H120" s="45"/>
      <c r="I120" s="45"/>
      <c r="J120" s="44"/>
    </row>
    <row r="121" spans="1:10" ht="36" customHeight="1" x14ac:dyDescent="0.2">
      <c r="A121" s="10" t="s">
        <v>103</v>
      </c>
      <c r="B121" s="37" t="s">
        <v>129</v>
      </c>
      <c r="C121" s="36"/>
      <c r="D121" s="36"/>
      <c r="E121" s="35"/>
      <c r="F121" s="173">
        <f>H121*1.2</f>
        <v>43200</v>
      </c>
      <c r="G121" s="172">
        <f>H121*1.1</f>
        <v>39600</v>
      </c>
      <c r="H121" s="172">
        <v>36000</v>
      </c>
      <c r="I121" s="172">
        <f>H121*0.75</f>
        <v>27000</v>
      </c>
      <c r="J121" s="171">
        <f>H121*0.5</f>
        <v>18000</v>
      </c>
    </row>
    <row r="122" spans="1:10" ht="36" customHeight="1" x14ac:dyDescent="0.2">
      <c r="A122" s="10" t="s">
        <v>103</v>
      </c>
      <c r="B122" s="37" t="s">
        <v>128</v>
      </c>
      <c r="C122" s="36"/>
      <c r="D122" s="36"/>
      <c r="E122" s="35"/>
      <c r="F122" s="46">
        <v>20160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127</v>
      </c>
      <c r="C123" s="36"/>
      <c r="D123" s="36"/>
      <c r="E123" s="35"/>
      <c r="F123" s="46">
        <v>32640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126</v>
      </c>
      <c r="C124" s="36"/>
      <c r="D124" s="36"/>
      <c r="E124" s="35"/>
      <c r="F124" s="46">
        <v>104160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37" t="s">
        <v>125</v>
      </c>
      <c r="C125" s="36"/>
      <c r="D125" s="36"/>
      <c r="E125" s="35"/>
      <c r="F125" s="46">
        <v>68160</v>
      </c>
      <c r="G125" s="45"/>
      <c r="H125" s="45"/>
      <c r="I125" s="45"/>
      <c r="J125" s="44"/>
    </row>
    <row r="126" spans="1:10" ht="36" customHeight="1" x14ac:dyDescent="0.2">
      <c r="A126" s="10" t="s">
        <v>103</v>
      </c>
      <c r="B126" s="58" t="s">
        <v>124</v>
      </c>
      <c r="C126" s="57"/>
      <c r="D126" s="57"/>
      <c r="E126" s="56"/>
      <c r="F126" s="55">
        <v>81792</v>
      </c>
      <c r="G126" s="54"/>
      <c r="H126" s="54"/>
      <c r="I126" s="54"/>
      <c r="J126" s="53"/>
    </row>
    <row r="127" spans="1:10" ht="36" customHeight="1" x14ac:dyDescent="0.2">
      <c r="A127" s="10" t="s">
        <v>103</v>
      </c>
      <c r="B127" s="37" t="s">
        <v>123</v>
      </c>
      <c r="C127" s="36"/>
      <c r="D127" s="36"/>
      <c r="E127" s="35"/>
      <c r="F127" s="46">
        <v>69600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122</v>
      </c>
      <c r="C128" s="36"/>
      <c r="D128" s="36"/>
      <c r="E128" s="35"/>
      <c r="F128" s="46">
        <v>56160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121</v>
      </c>
      <c r="C129" s="36"/>
      <c r="D129" s="36"/>
      <c r="E129" s="35"/>
      <c r="F129" s="46">
        <v>139200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120</v>
      </c>
      <c r="C130" s="36"/>
      <c r="D130" s="36"/>
      <c r="E130" s="35"/>
      <c r="F130" s="46">
        <v>3360</v>
      </c>
      <c r="G130" s="45"/>
      <c r="H130" s="45"/>
      <c r="I130" s="45"/>
      <c r="J130" s="44"/>
    </row>
    <row r="131" spans="1:10" ht="36" customHeight="1" x14ac:dyDescent="0.2">
      <c r="A131" s="10" t="s">
        <v>103</v>
      </c>
      <c r="B131" s="37" t="s">
        <v>119</v>
      </c>
      <c r="C131" s="36"/>
      <c r="D131" s="36"/>
      <c r="E131" s="35"/>
      <c r="F131" s="46">
        <v>178560</v>
      </c>
      <c r="G131" s="45"/>
      <c r="H131" s="45"/>
      <c r="I131" s="45"/>
      <c r="J131" s="44"/>
    </row>
    <row r="132" spans="1:10" ht="36" customHeight="1" thickBot="1" x14ac:dyDescent="0.25">
      <c r="A132" s="10" t="s">
        <v>103</v>
      </c>
      <c r="B132" s="37" t="s">
        <v>118</v>
      </c>
      <c r="C132" s="36"/>
      <c r="D132" s="36"/>
      <c r="E132" s="35"/>
      <c r="F132" s="46">
        <v>57120</v>
      </c>
      <c r="G132" s="45"/>
      <c r="H132" s="45"/>
      <c r="I132" s="45"/>
      <c r="J132" s="44"/>
    </row>
    <row r="133" spans="1:10" ht="54" customHeight="1" thickBot="1" x14ac:dyDescent="0.25">
      <c r="B133" s="52" t="s">
        <v>117</v>
      </c>
      <c r="C133" s="51"/>
      <c r="D133" s="51"/>
      <c r="E133" s="50"/>
      <c r="F133" s="49"/>
      <c r="G133" s="48"/>
      <c r="H133" s="48"/>
      <c r="I133" s="48"/>
      <c r="J133" s="47"/>
    </row>
    <row r="134" spans="1:10" ht="36" customHeight="1" x14ac:dyDescent="0.2">
      <c r="B134" s="31" t="s">
        <v>116</v>
      </c>
      <c r="C134" s="30"/>
      <c r="D134" s="30"/>
      <c r="E134" s="29"/>
      <c r="F134" s="28">
        <v>43920</v>
      </c>
      <c r="G134" s="27"/>
      <c r="H134" s="27"/>
      <c r="I134" s="27"/>
      <c r="J134" s="26"/>
    </row>
    <row r="135" spans="1:10" ht="36" customHeight="1" x14ac:dyDescent="0.2">
      <c r="B135" s="37" t="s">
        <v>115</v>
      </c>
      <c r="C135" s="36"/>
      <c r="D135" s="36"/>
      <c r="E135" s="35"/>
      <c r="F135" s="46">
        <v>87600</v>
      </c>
      <c r="G135" s="45"/>
      <c r="H135" s="45"/>
      <c r="I135" s="45"/>
      <c r="J135" s="44"/>
    </row>
    <row r="136" spans="1:10" ht="36" customHeight="1" x14ac:dyDescent="0.2">
      <c r="B136" s="37" t="s">
        <v>114</v>
      </c>
      <c r="C136" s="36"/>
      <c r="D136" s="36"/>
      <c r="E136" s="35"/>
      <c r="F136" s="46">
        <v>109680</v>
      </c>
      <c r="G136" s="45"/>
      <c r="H136" s="45"/>
      <c r="I136" s="45"/>
      <c r="J136" s="44"/>
    </row>
    <row r="137" spans="1:10" ht="36" customHeight="1" x14ac:dyDescent="0.2">
      <c r="B137" s="37" t="s">
        <v>113</v>
      </c>
      <c r="C137" s="36"/>
      <c r="D137" s="36"/>
      <c r="E137" s="35"/>
      <c r="F137" s="46">
        <v>1680</v>
      </c>
      <c r="G137" s="45"/>
      <c r="H137" s="45"/>
      <c r="I137" s="45"/>
      <c r="J137" s="44"/>
    </row>
    <row r="138" spans="1:10" ht="36" customHeight="1" x14ac:dyDescent="0.2">
      <c r="B138" s="37" t="s">
        <v>112</v>
      </c>
      <c r="C138" s="36"/>
      <c r="D138" s="36"/>
      <c r="E138" s="35"/>
      <c r="F138" s="46">
        <v>65760</v>
      </c>
      <c r="G138" s="45"/>
      <c r="H138" s="45"/>
      <c r="I138" s="45"/>
      <c r="J138" s="44"/>
    </row>
    <row r="139" spans="1:10" ht="36" customHeight="1" x14ac:dyDescent="0.2">
      <c r="B139" s="37" t="s">
        <v>111</v>
      </c>
      <c r="C139" s="36"/>
      <c r="D139" s="36"/>
      <c r="E139" s="35"/>
      <c r="F139" s="46">
        <v>131520</v>
      </c>
      <c r="G139" s="45"/>
      <c r="H139" s="45"/>
      <c r="I139" s="45"/>
      <c r="J139" s="44"/>
    </row>
    <row r="140" spans="1:10" ht="36" customHeight="1" x14ac:dyDescent="0.2">
      <c r="B140" s="37" t="s">
        <v>110</v>
      </c>
      <c r="C140" s="36"/>
      <c r="D140" s="36"/>
      <c r="E140" s="35"/>
      <c r="F140" s="46">
        <v>164400</v>
      </c>
      <c r="G140" s="45"/>
      <c r="H140" s="45"/>
      <c r="I140" s="45"/>
      <c r="J140" s="44"/>
    </row>
    <row r="141" spans="1:10" ht="36" customHeight="1" thickBot="1" x14ac:dyDescent="0.25">
      <c r="B141" s="43" t="s">
        <v>109</v>
      </c>
      <c r="C141" s="42"/>
      <c r="D141" s="42"/>
      <c r="E141" s="41"/>
      <c r="F141" s="34">
        <v>2400</v>
      </c>
      <c r="G141" s="33"/>
      <c r="H141" s="33"/>
      <c r="I141" s="33"/>
      <c r="J141" s="32"/>
    </row>
    <row r="142" spans="1:10" ht="24" thickBot="1" x14ac:dyDescent="0.25">
      <c r="B142" s="25"/>
      <c r="C142" s="24"/>
      <c r="D142" s="24"/>
      <c r="E142" s="23"/>
      <c r="F142" s="22"/>
      <c r="G142" s="21"/>
      <c r="H142" s="21"/>
      <c r="I142" s="21"/>
      <c r="J142" s="20"/>
    </row>
    <row r="143" spans="1:10" ht="36" customHeight="1" thickBot="1" x14ac:dyDescent="0.25">
      <c r="B143" s="40" t="s">
        <v>108</v>
      </c>
      <c r="C143" s="39"/>
      <c r="D143" s="39"/>
      <c r="E143" s="39"/>
      <c r="F143" s="39"/>
      <c r="G143" s="39"/>
      <c r="H143" s="39"/>
      <c r="I143" s="39"/>
      <c r="J143" s="38"/>
    </row>
    <row r="144" spans="1:10" ht="36" customHeight="1" thickBot="1" x14ac:dyDescent="0.25">
      <c r="B144" s="37" t="s">
        <v>107</v>
      </c>
      <c r="C144" s="36"/>
      <c r="D144" s="36"/>
      <c r="E144" s="35"/>
      <c r="F144" s="46">
        <v>21672</v>
      </c>
      <c r="G144" s="45"/>
      <c r="H144" s="45"/>
      <c r="I144" s="45"/>
      <c r="J144" s="44"/>
    </row>
    <row r="145" spans="1:10" ht="24" thickBot="1" x14ac:dyDescent="0.25">
      <c r="B145" s="25"/>
      <c r="C145" s="24"/>
      <c r="D145" s="24"/>
      <c r="E145" s="23"/>
      <c r="F145" s="22"/>
      <c r="G145" s="21"/>
      <c r="H145" s="21"/>
      <c r="I145" s="21"/>
      <c r="J145" s="20"/>
    </row>
    <row r="146" spans="1:10" ht="36" customHeight="1" thickBot="1" x14ac:dyDescent="0.25">
      <c r="B146" s="31" t="s">
        <v>106</v>
      </c>
      <c r="C146" s="30"/>
      <c r="D146" s="30"/>
      <c r="E146" s="29"/>
      <c r="F146" s="28"/>
      <c r="G146" s="27"/>
      <c r="H146" s="27"/>
      <c r="I146" s="27"/>
      <c r="J146" s="26"/>
    </row>
    <row r="147" spans="1:10" ht="24" thickBot="1" x14ac:dyDescent="0.25">
      <c r="B147" s="25"/>
      <c r="C147" s="24"/>
      <c r="D147" s="24"/>
      <c r="E147" s="23"/>
      <c r="F147" s="22"/>
      <c r="G147" s="21"/>
      <c r="H147" s="21"/>
      <c r="I147" s="21"/>
      <c r="J147" s="20"/>
    </row>
    <row r="148" spans="1:10" ht="18" customHeight="1" x14ac:dyDescent="0.2">
      <c r="B148" s="19"/>
      <c r="C148" s="18"/>
      <c r="D148" s="18"/>
      <c r="E148" s="18"/>
      <c r="F148" s="17"/>
      <c r="G148" s="17"/>
      <c r="H148" s="17"/>
      <c r="I148" s="17"/>
      <c r="J148" s="17"/>
    </row>
    <row r="149" spans="1:10" ht="67.5" customHeight="1" x14ac:dyDescent="0.2">
      <c r="B149" s="16" t="s">
        <v>105</v>
      </c>
      <c r="C149" s="16"/>
      <c r="D149" s="16"/>
      <c r="E149" s="16"/>
      <c r="F149" s="16"/>
      <c r="G149" s="16"/>
      <c r="H149" s="16"/>
      <c r="I149" s="16"/>
      <c r="J149" s="16"/>
    </row>
    <row r="150" spans="1:10" ht="40.5" customHeight="1" x14ac:dyDescent="0.2">
      <c r="B150" s="16" t="s">
        <v>104</v>
      </c>
      <c r="C150" s="16"/>
      <c r="D150" s="16"/>
      <c r="E150" s="16"/>
      <c r="F150" s="16"/>
      <c r="G150" s="16"/>
      <c r="H150" s="16"/>
      <c r="I150" s="16"/>
      <c r="J150" s="16"/>
    </row>
    <row r="151" spans="1:10" ht="18" customHeight="1" x14ac:dyDescent="0.2">
      <c r="A151" s="10" t="s">
        <v>103</v>
      </c>
      <c r="B151" s="14" t="s">
        <v>102</v>
      </c>
      <c r="C151" s="14"/>
      <c r="D151" s="14"/>
      <c r="E151" s="14"/>
      <c r="F151" s="14"/>
      <c r="G151" s="14"/>
      <c r="H151" s="14"/>
      <c r="I151" s="14"/>
      <c r="J151" s="14"/>
    </row>
    <row r="152" spans="1:10" ht="18" customHeight="1" x14ac:dyDescent="0.2">
      <c r="B152" s="14" t="s">
        <v>101</v>
      </c>
      <c r="C152" s="14"/>
      <c r="D152" s="14"/>
      <c r="E152" s="14"/>
      <c r="F152" s="14"/>
      <c r="G152" s="14"/>
      <c r="H152" s="14"/>
      <c r="I152" s="14"/>
      <c r="J152" s="14"/>
    </row>
    <row r="153" spans="1:10" s="15" customFormat="1" ht="40.5" customHeight="1" x14ac:dyDescent="0.2">
      <c r="A153" s="10"/>
      <c r="B153" s="12" t="s">
        <v>100</v>
      </c>
      <c r="C153" s="12"/>
      <c r="D153" s="12"/>
      <c r="E153" s="12"/>
      <c r="F153" s="12"/>
      <c r="G153" s="12"/>
      <c r="H153" s="12"/>
      <c r="I153" s="12"/>
      <c r="J153" s="12"/>
    </row>
    <row r="154" spans="1:10" s="15" customFormat="1" ht="18" customHeight="1" x14ac:dyDescent="0.2">
      <c r="A154" s="10"/>
      <c r="B154" s="9"/>
      <c r="C154" s="7"/>
      <c r="D154" s="7"/>
      <c r="E154" s="7"/>
      <c r="F154" s="8"/>
      <c r="G154" s="8"/>
      <c r="H154" s="8"/>
      <c r="I154" s="8"/>
      <c r="J154" s="8"/>
    </row>
    <row r="155" spans="1:10" s="13" customFormat="1" ht="27" customHeight="1" x14ac:dyDescent="0.2">
      <c r="A155" s="10"/>
      <c r="B155" s="9"/>
      <c r="C155" s="7"/>
      <c r="D155" s="7"/>
      <c r="E155" s="7"/>
      <c r="F155" s="8"/>
      <c r="G155" s="8"/>
      <c r="H155" s="8"/>
      <c r="I155" s="8"/>
      <c r="J155" s="8"/>
    </row>
    <row r="156" spans="1:10" s="13" customFormat="1" ht="27" customHeight="1" x14ac:dyDescent="0.2">
      <c r="A156" s="10"/>
      <c r="B156" s="9"/>
      <c r="C156" s="7"/>
      <c r="D156" s="7"/>
      <c r="E156" s="7"/>
      <c r="F156" s="8"/>
      <c r="G156" s="8"/>
      <c r="H156" s="8"/>
      <c r="I156" s="8"/>
      <c r="J156" s="8"/>
    </row>
    <row r="157" spans="1:10" s="11" customFormat="1" ht="45" customHeight="1" x14ac:dyDescent="0.2">
      <c r="A157" s="10"/>
      <c r="B157" s="9"/>
      <c r="C157" s="7"/>
      <c r="D157" s="7"/>
      <c r="E157" s="7"/>
      <c r="F157" s="8"/>
      <c r="G157" s="8"/>
      <c r="H157" s="8"/>
      <c r="I157" s="8"/>
      <c r="J157" s="8"/>
    </row>
    <row r="158" spans="1:10" ht="18" customHeight="1" x14ac:dyDescent="0.2"/>
  </sheetData>
  <sheetProtection selectLockedCells="1" selectUnlockedCells="1"/>
  <mergeCells count="287">
    <mergeCell ref="B31:E31"/>
    <mergeCell ref="F31:J31"/>
    <mergeCell ref="B32:E32"/>
    <mergeCell ref="F32:J32"/>
    <mergeCell ref="B26:E26"/>
    <mergeCell ref="F26:J26"/>
    <mergeCell ref="B18:E18"/>
    <mergeCell ref="F18:J18"/>
    <mergeCell ref="B19:E19"/>
    <mergeCell ref="F19:J19"/>
    <mergeCell ref="B30:E30"/>
    <mergeCell ref="F30:J30"/>
    <mergeCell ref="B142:E142"/>
    <mergeCell ref="F142:J142"/>
    <mergeCell ref="B143:J143"/>
    <mergeCell ref="B144:E144"/>
    <mergeCell ref="F144:J144"/>
    <mergeCell ref="B153:J153"/>
    <mergeCell ref="B39:E39"/>
    <mergeCell ref="F39:J39"/>
    <mergeCell ref="B40:E40"/>
    <mergeCell ref="F40:J40"/>
    <mergeCell ref="B41:E41"/>
    <mergeCell ref="F41:J41"/>
    <mergeCell ref="B8:E8"/>
    <mergeCell ref="B9:E9"/>
    <mergeCell ref="B10:E10"/>
    <mergeCell ref="B12:E12"/>
    <mergeCell ref="F23:J23"/>
    <mergeCell ref="F24:J24"/>
    <mergeCell ref="B15:E15"/>
    <mergeCell ref="F15:J15"/>
    <mergeCell ref="B16:E16"/>
    <mergeCell ref="F16:J16"/>
    <mergeCell ref="F37:J37"/>
    <mergeCell ref="B43:E43"/>
    <mergeCell ref="F43:J43"/>
    <mergeCell ref="B44:E44"/>
    <mergeCell ref="F44:J44"/>
    <mergeCell ref="B35:E35"/>
    <mergeCell ref="F35:J35"/>
    <mergeCell ref="B42:E42"/>
    <mergeCell ref="F42:J42"/>
    <mergeCell ref="B36:E36"/>
    <mergeCell ref="B29:E29"/>
    <mergeCell ref="F28:J28"/>
    <mergeCell ref="B38:E38"/>
    <mergeCell ref="F38:J38"/>
    <mergeCell ref="B33:E33"/>
    <mergeCell ref="F33:J33"/>
    <mergeCell ref="B34:E34"/>
    <mergeCell ref="F34:J34"/>
    <mergeCell ref="F36:J36"/>
    <mergeCell ref="B37:E37"/>
    <mergeCell ref="B23:E23"/>
    <mergeCell ref="F112:J112"/>
    <mergeCell ref="B149:J149"/>
    <mergeCell ref="B150:J150"/>
    <mergeCell ref="B151:J151"/>
    <mergeCell ref="B152:J152"/>
    <mergeCell ref="F29:J29"/>
    <mergeCell ref="B27:E27"/>
    <mergeCell ref="F27:J27"/>
    <mergeCell ref="B28:E28"/>
    <mergeCell ref="F13:J13"/>
    <mergeCell ref="B14:E14"/>
    <mergeCell ref="F20:J20"/>
    <mergeCell ref="B21:E21"/>
    <mergeCell ref="F21:J21"/>
    <mergeCell ref="B22:E22"/>
    <mergeCell ref="F22:J22"/>
    <mergeCell ref="F14:J14"/>
    <mergeCell ref="B17:E17"/>
    <mergeCell ref="F17:J17"/>
    <mergeCell ref="B24:E24"/>
    <mergeCell ref="B25:E25"/>
    <mergeCell ref="F25:J25"/>
    <mergeCell ref="B20:E20"/>
    <mergeCell ref="B6:E6"/>
    <mergeCell ref="B7:E7"/>
    <mergeCell ref="F7:J7"/>
    <mergeCell ref="B11:E11"/>
    <mergeCell ref="F12:J12"/>
    <mergeCell ref="B13:E13"/>
    <mergeCell ref="B1:J1"/>
    <mergeCell ref="F2:J2"/>
    <mergeCell ref="B4:J4"/>
    <mergeCell ref="B5:E5"/>
    <mergeCell ref="F5:J5"/>
    <mergeCell ref="B3:E3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98:E98"/>
    <mergeCell ref="F98:J98"/>
    <mergeCell ref="B99:E99"/>
    <mergeCell ref="F99:J99"/>
    <mergeCell ref="F108:J108"/>
    <mergeCell ref="B100:E100"/>
    <mergeCell ref="F100:J100"/>
    <mergeCell ref="B102:E102"/>
    <mergeCell ref="F102:J102"/>
    <mergeCell ref="B103:E103"/>
    <mergeCell ref="F103:J103"/>
    <mergeCell ref="B104:E104"/>
    <mergeCell ref="B107:E107"/>
    <mergeCell ref="F107:J107"/>
    <mergeCell ref="B120:E120"/>
    <mergeCell ref="F120:J120"/>
    <mergeCell ref="B117:E117"/>
    <mergeCell ref="F117:J117"/>
    <mergeCell ref="B121:E121"/>
    <mergeCell ref="B105:E105"/>
    <mergeCell ref="F105:J105"/>
    <mergeCell ref="B106:E106"/>
    <mergeCell ref="F106:J106"/>
    <mergeCell ref="B108:E108"/>
    <mergeCell ref="B115:E115"/>
    <mergeCell ref="F115:J115"/>
    <mergeCell ref="B112:E112"/>
    <mergeCell ref="B114:E114"/>
    <mergeCell ref="F114:J114"/>
    <mergeCell ref="B118:E118"/>
    <mergeCell ref="F118:J118"/>
    <mergeCell ref="B110:E110"/>
    <mergeCell ref="F110:J110"/>
    <mergeCell ref="B109:E109"/>
    <mergeCell ref="F109:J109"/>
    <mergeCell ref="B111:E111"/>
    <mergeCell ref="F111:J111"/>
    <mergeCell ref="B129:E129"/>
    <mergeCell ref="F126:J126"/>
    <mergeCell ref="F128:J128"/>
    <mergeCell ref="F129:J129"/>
    <mergeCell ref="B116:E116"/>
    <mergeCell ref="F116:J116"/>
    <mergeCell ref="B122:E122"/>
    <mergeCell ref="F122:J122"/>
    <mergeCell ref="B119:E119"/>
    <mergeCell ref="F119:J119"/>
    <mergeCell ref="B137:E137"/>
    <mergeCell ref="F137:J137"/>
    <mergeCell ref="B123:E123"/>
    <mergeCell ref="F123:J123"/>
    <mergeCell ref="B125:E125"/>
    <mergeCell ref="F125:J125"/>
    <mergeCell ref="B127:E127"/>
    <mergeCell ref="F127:J127"/>
    <mergeCell ref="B126:E126"/>
    <mergeCell ref="B128:E128"/>
    <mergeCell ref="B130:E130"/>
    <mergeCell ref="F130:J130"/>
    <mergeCell ref="B131:E131"/>
    <mergeCell ref="F131:J131"/>
    <mergeCell ref="B132:E132"/>
    <mergeCell ref="F132:J132"/>
    <mergeCell ref="B138:E138"/>
    <mergeCell ref="F138:J138"/>
    <mergeCell ref="B140:E140"/>
    <mergeCell ref="F140:J140"/>
    <mergeCell ref="B141:E141"/>
    <mergeCell ref="F141:J141"/>
    <mergeCell ref="B147:E147"/>
    <mergeCell ref="F147:J147"/>
    <mergeCell ref="F139:J139"/>
    <mergeCell ref="B124:E124"/>
    <mergeCell ref="F124:J124"/>
    <mergeCell ref="B133:E133"/>
    <mergeCell ref="F133:J133"/>
    <mergeCell ref="B134:E134"/>
    <mergeCell ref="F134:J134"/>
    <mergeCell ref="B136:E136"/>
    <mergeCell ref="B113:E113"/>
    <mergeCell ref="F113:J113"/>
    <mergeCell ref="B145:E145"/>
    <mergeCell ref="F145:J145"/>
    <mergeCell ref="B146:E146"/>
    <mergeCell ref="F146:J146"/>
    <mergeCell ref="F136:J136"/>
    <mergeCell ref="B135:E135"/>
    <mergeCell ref="F135:J135"/>
    <mergeCell ref="B139:E139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41.8554687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27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34776</v>
      </c>
      <c r="G8" s="98">
        <f>H8*1.1</f>
        <v>31878.000000000004</v>
      </c>
      <c r="H8" s="98">
        <v>28980</v>
      </c>
      <c r="I8" s="98">
        <f>H8*0.75</f>
        <v>21735</v>
      </c>
      <c r="J8" s="98">
        <f>H8*0.5</f>
        <v>14490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49248</v>
      </c>
      <c r="G9" s="96">
        <f>H9*1.1</f>
        <v>45144.000000000007</v>
      </c>
      <c r="H9" s="96">
        <v>41040</v>
      </c>
      <c r="I9" s="96">
        <f>H9*0.75</f>
        <v>30780</v>
      </c>
      <c r="J9" s="96">
        <f>H9*0.5</f>
        <v>20520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45489.599999999999</v>
      </c>
      <c r="G10" s="96">
        <f>H10*1.1</f>
        <v>41698.800000000003</v>
      </c>
      <c r="H10" s="96">
        <v>37908</v>
      </c>
      <c r="I10" s="96">
        <f>H10*0.75</f>
        <v>28431</v>
      </c>
      <c r="J10" s="96">
        <f>H10*0.5</f>
        <v>18954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63936</v>
      </c>
      <c r="G11" s="94">
        <f>H11*1.1</f>
        <v>58608.000000000007</v>
      </c>
      <c r="H11" s="94">
        <v>53280</v>
      </c>
      <c r="I11" s="94">
        <f>H11*0.75</f>
        <v>39960</v>
      </c>
      <c r="J11" s="94">
        <f>H11*0.5</f>
        <v>26640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6696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10080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756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1080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1116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1584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1476 до 59040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1476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2952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4428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5904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7380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8856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10332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11808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13284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14760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16236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17712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19188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20664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22140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23616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25092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26568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28044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29520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2952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5904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8856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11808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14760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17712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20664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23616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26568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29520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32472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35424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38376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41328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44280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47232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50184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53136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56088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59040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3690 до 31734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8172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12636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3690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5166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6642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8118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9594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11070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12546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14022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15498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16974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18450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19926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21402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22878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24354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25830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27306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28782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30258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31734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1476 до 35280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4068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16380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2232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35280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7056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21240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1476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1476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2952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4428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24912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3168 до 104436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15840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1584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15624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23796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17841.599999999999</v>
      </c>
      <c r="G104" s="172">
        <f>H104*1.1</f>
        <v>16354.800000000001</v>
      </c>
      <c r="H104" s="172">
        <v>14868</v>
      </c>
      <c r="I104" s="172">
        <f>H104*0.75</f>
        <v>11151</v>
      </c>
      <c r="J104" s="171">
        <f>H104*0.5</f>
        <v>7434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14868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23796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86976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39420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47304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34200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44244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104436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3168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21600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18000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63180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18972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22320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33840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385</v>
      </c>
      <c r="C120" s="36"/>
      <c r="D120" s="36"/>
      <c r="E120" s="35"/>
      <c r="F120" s="173">
        <f>H120*1.2</f>
        <v>25056</v>
      </c>
      <c r="G120" s="172">
        <f>H120*1.1</f>
        <v>22968.000000000004</v>
      </c>
      <c r="H120" s="172">
        <v>20880</v>
      </c>
      <c r="I120" s="172">
        <f>H120*0.75</f>
        <v>15660</v>
      </c>
      <c r="J120" s="171">
        <f>H120*0.5</f>
        <v>10440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20880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33840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122400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55440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66528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48240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62640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146880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5040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88560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26640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32760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65448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81774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1116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49140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98280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122760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1476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46">
        <v>30096</v>
      </c>
      <c r="G143" s="45"/>
      <c r="H143" s="45"/>
      <c r="I143" s="45"/>
      <c r="J143" s="44"/>
    </row>
    <row r="144" spans="1:10" ht="24" thickBot="1" x14ac:dyDescent="0.25">
      <c r="A144" s="10"/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A146" s="10"/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21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56.2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1.2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1" x14ac:dyDescent="0.2">
      <c r="A150" s="10" t="s">
        <v>103</v>
      </c>
      <c r="B150" s="14" t="s">
        <v>368</v>
      </c>
      <c r="C150" s="14"/>
      <c r="D150" s="14"/>
      <c r="E150" s="14"/>
      <c r="F150" s="14"/>
      <c r="G150" s="14"/>
      <c r="H150" s="14"/>
      <c r="I150" s="14"/>
      <c r="J150" s="14"/>
    </row>
    <row r="151" spans="1:10" ht="21" x14ac:dyDescent="0.2">
      <c r="A151" s="10"/>
      <c r="B151" s="14" t="s">
        <v>311</v>
      </c>
      <c r="C151" s="14"/>
      <c r="D151" s="14"/>
      <c r="E151" s="14"/>
      <c r="F151" s="14"/>
      <c r="G151" s="14"/>
      <c r="H151" s="14"/>
      <c r="I151" s="14"/>
      <c r="J151" s="14"/>
    </row>
    <row r="152" spans="1:10" ht="42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21" x14ac:dyDescent="0.2">
      <c r="A153" s="10"/>
    </row>
  </sheetData>
  <sheetProtection selectLockedCells="1" selectUnlockedCells="1"/>
  <mergeCells count="285">
    <mergeCell ref="B138:E138"/>
    <mergeCell ref="B129:E129"/>
    <mergeCell ref="F130:J130"/>
    <mergeCell ref="F129:J129"/>
    <mergeCell ref="B132:E132"/>
    <mergeCell ref="B137:E137"/>
    <mergeCell ref="F137:J137"/>
    <mergeCell ref="B116:E116"/>
    <mergeCell ref="F116:J116"/>
    <mergeCell ref="B127:E127"/>
    <mergeCell ref="B128:E128"/>
    <mergeCell ref="F126:J126"/>
    <mergeCell ref="F125:J125"/>
    <mergeCell ref="F127:J127"/>
    <mergeCell ref="F23:J23"/>
    <mergeCell ref="F24:J24"/>
    <mergeCell ref="F28:J28"/>
    <mergeCell ref="F29:J29"/>
    <mergeCell ref="F107:J107"/>
    <mergeCell ref="F112:J112"/>
    <mergeCell ref="B124:E124"/>
    <mergeCell ref="F124:J124"/>
    <mergeCell ref="B131:E131"/>
    <mergeCell ref="F131:J131"/>
    <mergeCell ref="B134:E134"/>
    <mergeCell ref="F134:J134"/>
    <mergeCell ref="F128:J128"/>
    <mergeCell ref="B125:E125"/>
    <mergeCell ref="F132:J132"/>
    <mergeCell ref="B130:E130"/>
    <mergeCell ref="F117:J117"/>
    <mergeCell ref="F118:J118"/>
    <mergeCell ref="F119:J119"/>
    <mergeCell ref="B117:E117"/>
    <mergeCell ref="B122:E122"/>
    <mergeCell ref="F122:J122"/>
    <mergeCell ref="B120:E120"/>
    <mergeCell ref="B142:J142"/>
    <mergeCell ref="B143:E143"/>
    <mergeCell ref="F143:J143"/>
    <mergeCell ref="B150:J150"/>
    <mergeCell ref="B136:E136"/>
    <mergeCell ref="F136:J136"/>
    <mergeCell ref="B139:E139"/>
    <mergeCell ref="F139:J139"/>
    <mergeCell ref="B148:J148"/>
    <mergeCell ref="B149:J149"/>
    <mergeCell ref="B140:E140"/>
    <mergeCell ref="F140:J140"/>
    <mergeCell ref="B144:E144"/>
    <mergeCell ref="F144:J144"/>
    <mergeCell ref="B146:E146"/>
    <mergeCell ref="F146:J146"/>
    <mergeCell ref="B145:E145"/>
    <mergeCell ref="F145:J145"/>
    <mergeCell ref="B141:E141"/>
    <mergeCell ref="F141:J141"/>
    <mergeCell ref="B113:E113"/>
    <mergeCell ref="F113:J113"/>
    <mergeCell ref="B121:E121"/>
    <mergeCell ref="F121:J121"/>
    <mergeCell ref="F114:J114"/>
    <mergeCell ref="F138:J138"/>
    <mergeCell ref="B135:E135"/>
    <mergeCell ref="F135:J135"/>
    <mergeCell ref="B133:E133"/>
    <mergeCell ref="F133:J133"/>
    <mergeCell ref="B107:E107"/>
    <mergeCell ref="B112:E112"/>
    <mergeCell ref="B110:E110"/>
    <mergeCell ref="F110:J110"/>
    <mergeCell ref="B109:E109"/>
    <mergeCell ref="F109:J109"/>
    <mergeCell ref="B111:E111"/>
    <mergeCell ref="F111:J111"/>
    <mergeCell ref="B118:E118"/>
    <mergeCell ref="B151:J151"/>
    <mergeCell ref="B152:J152"/>
    <mergeCell ref="B114:E114"/>
    <mergeCell ref="B126:E126"/>
    <mergeCell ref="B105:E105"/>
    <mergeCell ref="F105:J105"/>
    <mergeCell ref="B106:E106"/>
    <mergeCell ref="F106:J106"/>
    <mergeCell ref="B108:E108"/>
    <mergeCell ref="B103:E103"/>
    <mergeCell ref="F103:J103"/>
    <mergeCell ref="B98:E98"/>
    <mergeCell ref="F98:J98"/>
    <mergeCell ref="F99:J99"/>
    <mergeCell ref="B99:E99"/>
    <mergeCell ref="B115:E115"/>
    <mergeCell ref="B119:E119"/>
    <mergeCell ref="B104:E104"/>
    <mergeCell ref="B96:E96"/>
    <mergeCell ref="F96:J96"/>
    <mergeCell ref="B97:E97"/>
    <mergeCell ref="F97:J97"/>
    <mergeCell ref="B101:E101"/>
    <mergeCell ref="F101:J101"/>
    <mergeCell ref="B102:E102"/>
    <mergeCell ref="B100:E100"/>
    <mergeCell ref="F100:J100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47:E47"/>
    <mergeCell ref="F47:J47"/>
    <mergeCell ref="B42:E42"/>
    <mergeCell ref="F42:J42"/>
    <mergeCell ref="B43:E43"/>
    <mergeCell ref="F43:J43"/>
    <mergeCell ref="B44:E44"/>
    <mergeCell ref="F44:J44"/>
    <mergeCell ref="B38:E38"/>
    <mergeCell ref="F38:J38"/>
    <mergeCell ref="B45:E45"/>
    <mergeCell ref="F45:J45"/>
    <mergeCell ref="B46:E46"/>
    <mergeCell ref="F46:J46"/>
    <mergeCell ref="B8:E8"/>
    <mergeCell ref="B9:E9"/>
    <mergeCell ref="B10:E10"/>
    <mergeCell ref="B40:E40"/>
    <mergeCell ref="F40:J40"/>
    <mergeCell ref="B41:E41"/>
    <mergeCell ref="F41:J41"/>
    <mergeCell ref="B36:E36"/>
    <mergeCell ref="F36:J36"/>
    <mergeCell ref="B37:E37"/>
    <mergeCell ref="B11:E11"/>
    <mergeCell ref="B1:J1"/>
    <mergeCell ref="F2:J2"/>
    <mergeCell ref="B4:J4"/>
    <mergeCell ref="B5:E5"/>
    <mergeCell ref="F5:J5"/>
    <mergeCell ref="B6:E6"/>
    <mergeCell ref="B7:E7"/>
    <mergeCell ref="F7:J7"/>
    <mergeCell ref="B3:E3"/>
    <mergeCell ref="B16:E16"/>
    <mergeCell ref="B17:E17"/>
    <mergeCell ref="F17:J17"/>
    <mergeCell ref="B18:E18"/>
    <mergeCell ref="B19:E19"/>
    <mergeCell ref="B20:E20"/>
    <mergeCell ref="B23:E23"/>
    <mergeCell ref="B24:E24"/>
    <mergeCell ref="B25:E25"/>
    <mergeCell ref="F25:J25"/>
    <mergeCell ref="B12:E12"/>
    <mergeCell ref="B21:E21"/>
    <mergeCell ref="F21:J21"/>
    <mergeCell ref="B14:E14"/>
    <mergeCell ref="B15:E15"/>
    <mergeCell ref="F15:J15"/>
    <mergeCell ref="B39:E39"/>
    <mergeCell ref="F39:J39"/>
    <mergeCell ref="F12:J12"/>
    <mergeCell ref="B13:E13"/>
    <mergeCell ref="B26:E26"/>
    <mergeCell ref="F26:J26"/>
    <mergeCell ref="B27:E27"/>
    <mergeCell ref="F27:J27"/>
    <mergeCell ref="B22:E22"/>
    <mergeCell ref="F22:J22"/>
    <mergeCell ref="B31:E31"/>
    <mergeCell ref="F31:J31"/>
    <mergeCell ref="B32:E32"/>
    <mergeCell ref="F32:J32"/>
    <mergeCell ref="B34:E34"/>
    <mergeCell ref="F33:J33"/>
    <mergeCell ref="B123:E123"/>
    <mergeCell ref="B33:E33"/>
    <mergeCell ref="F20:J20"/>
    <mergeCell ref="F34:J34"/>
    <mergeCell ref="B28:E28"/>
    <mergeCell ref="B29:E29"/>
    <mergeCell ref="B35:E35"/>
    <mergeCell ref="F35:J35"/>
    <mergeCell ref="B30:E30"/>
    <mergeCell ref="F30:J30"/>
    <mergeCell ref="F13:J13"/>
    <mergeCell ref="F14:J14"/>
    <mergeCell ref="F16:J16"/>
    <mergeCell ref="F18:J18"/>
    <mergeCell ref="F19:J19"/>
    <mergeCell ref="F123:J123"/>
    <mergeCell ref="F37:J37"/>
    <mergeCell ref="F102:J102"/>
    <mergeCell ref="F108:J108"/>
    <mergeCell ref="F115:J115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8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ColWidth="34.28515625" defaultRowHeight="12.75" outlineLevelRow="1" x14ac:dyDescent="0.2"/>
  <cols>
    <col min="1" max="1" width="37.8554687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34.28515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26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307" t="s">
        <v>243</v>
      </c>
      <c r="C6" s="306"/>
      <c r="D6" s="306"/>
      <c r="E6" s="305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93"/>
      <c r="D7" s="93"/>
      <c r="E7" s="92"/>
      <c r="F7" s="206"/>
      <c r="G7" s="205"/>
      <c r="H7" s="205"/>
      <c r="I7" s="205"/>
      <c r="J7" s="204"/>
    </row>
    <row r="8" spans="1:10" ht="36" customHeight="1" x14ac:dyDescent="0.2">
      <c r="A8" s="10" t="s">
        <v>133</v>
      </c>
      <c r="B8" s="189" t="s">
        <v>237</v>
      </c>
      <c r="C8" s="298"/>
      <c r="D8" s="298"/>
      <c r="E8" s="297"/>
      <c r="F8" s="98">
        <f>H8*1.2</f>
        <v>36288</v>
      </c>
      <c r="G8" s="98">
        <f>H8*1.1</f>
        <v>33264</v>
      </c>
      <c r="H8" s="98">
        <v>30240</v>
      </c>
      <c r="I8" s="98">
        <f>H8*0.75</f>
        <v>22680</v>
      </c>
      <c r="J8" s="98">
        <f>H8*0.5</f>
        <v>15120</v>
      </c>
    </row>
    <row r="9" spans="1:10" ht="36" customHeight="1" x14ac:dyDescent="0.2">
      <c r="A9" s="10" t="s">
        <v>103</v>
      </c>
      <c r="B9" s="65" t="s">
        <v>236</v>
      </c>
      <c r="C9" s="64"/>
      <c r="D9" s="64"/>
      <c r="E9" s="63"/>
      <c r="F9" s="96">
        <f>H9*1.2</f>
        <v>50976</v>
      </c>
      <c r="G9" s="96">
        <f>H9*1.1</f>
        <v>46728.000000000007</v>
      </c>
      <c r="H9" s="96">
        <v>42480</v>
      </c>
      <c r="I9" s="96">
        <f>H9*0.75</f>
        <v>31860</v>
      </c>
      <c r="J9" s="96">
        <f>H9*0.5</f>
        <v>21240</v>
      </c>
    </row>
    <row r="10" spans="1:10" ht="36" customHeight="1" x14ac:dyDescent="0.2">
      <c r="A10" s="10" t="s">
        <v>133</v>
      </c>
      <c r="B10" s="65" t="s">
        <v>235</v>
      </c>
      <c r="C10" s="64"/>
      <c r="D10" s="64"/>
      <c r="E10" s="63"/>
      <c r="F10" s="96">
        <f>H10*1.2</f>
        <v>43200</v>
      </c>
      <c r="G10" s="96">
        <f>H10*1.1</f>
        <v>39600</v>
      </c>
      <c r="H10" s="96">
        <v>36000</v>
      </c>
      <c r="I10" s="96">
        <f>H10*0.75</f>
        <v>27000</v>
      </c>
      <c r="J10" s="96">
        <f>H10*0.5</f>
        <v>18000</v>
      </c>
    </row>
    <row r="11" spans="1:10" ht="36" customHeight="1" thickBot="1" x14ac:dyDescent="0.25">
      <c r="A11" s="10" t="s">
        <v>103</v>
      </c>
      <c r="B11" s="301" t="s">
        <v>234</v>
      </c>
      <c r="C11" s="300"/>
      <c r="D11" s="300"/>
      <c r="E11" s="299"/>
      <c r="F11" s="94">
        <f>H11*1.2</f>
        <v>60480</v>
      </c>
      <c r="G11" s="94">
        <f>H11*1.1</f>
        <v>55440.000000000007</v>
      </c>
      <c r="H11" s="94">
        <v>50400</v>
      </c>
      <c r="I11" s="94">
        <f>H11*0.75</f>
        <v>37800</v>
      </c>
      <c r="J11" s="94">
        <f>H11*0.5</f>
        <v>25200</v>
      </c>
    </row>
    <row r="12" spans="1:10" ht="24" customHeight="1" thickBot="1" x14ac:dyDescent="0.25">
      <c r="A12" s="10"/>
      <c r="B12" s="25"/>
      <c r="C12" s="93"/>
      <c r="D12" s="93"/>
      <c r="E12" s="92"/>
      <c r="F12" s="206"/>
      <c r="G12" s="205"/>
      <c r="H12" s="205"/>
      <c r="I12" s="205"/>
      <c r="J12" s="204"/>
    </row>
    <row r="13" spans="1:10" ht="36" customHeight="1" x14ac:dyDescent="0.2">
      <c r="A13" s="10" t="s">
        <v>133</v>
      </c>
      <c r="B13" s="189" t="s">
        <v>233</v>
      </c>
      <c r="C13" s="298"/>
      <c r="D13" s="298"/>
      <c r="E13" s="297"/>
      <c r="F13" s="355">
        <v>7920</v>
      </c>
      <c r="G13" s="354"/>
      <c r="H13" s="354"/>
      <c r="I13" s="354"/>
      <c r="J13" s="353"/>
    </row>
    <row r="14" spans="1:10" ht="36" customHeight="1" thickBot="1" x14ac:dyDescent="0.25">
      <c r="A14" s="10" t="s">
        <v>103</v>
      </c>
      <c r="B14" s="301" t="s">
        <v>232</v>
      </c>
      <c r="C14" s="300"/>
      <c r="D14" s="300"/>
      <c r="E14" s="299"/>
      <c r="F14" s="349">
        <v>11520</v>
      </c>
      <c r="G14" s="348"/>
      <c r="H14" s="348"/>
      <c r="I14" s="348"/>
      <c r="J14" s="347"/>
    </row>
    <row r="15" spans="1:10" ht="24" customHeight="1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355">
        <v>1080</v>
      </c>
      <c r="G16" s="354"/>
      <c r="H16" s="354"/>
      <c r="I16" s="354"/>
      <c r="J16" s="353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209">
        <v>1512</v>
      </c>
      <c r="G17" s="208"/>
      <c r="H17" s="208"/>
      <c r="I17" s="208"/>
      <c r="J17" s="207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209">
        <v>1800</v>
      </c>
      <c r="G18" s="208"/>
      <c r="H18" s="208"/>
      <c r="I18" s="208"/>
      <c r="J18" s="207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349">
        <v>2520</v>
      </c>
      <c r="G19" s="348"/>
      <c r="H19" s="348"/>
      <c r="I19" s="348"/>
      <c r="J19" s="347"/>
    </row>
    <row r="20" spans="1:10" ht="24" customHeight="1" thickBot="1" x14ac:dyDescent="0.25">
      <c r="A20" s="10"/>
      <c r="B20" s="25"/>
      <c r="C20" s="93"/>
      <c r="D20" s="93"/>
      <c r="E20" s="92"/>
      <c r="F20" s="206"/>
      <c r="G20" s="205"/>
      <c r="H20" s="205"/>
      <c r="I20" s="205"/>
      <c r="J20" s="204"/>
    </row>
    <row r="21" spans="1:10" ht="36" customHeight="1" thickBot="1" x14ac:dyDescent="0.25">
      <c r="A21" s="10"/>
      <c r="B21" s="367" t="s">
        <v>227</v>
      </c>
      <c r="C21" s="366"/>
      <c r="D21" s="366"/>
      <c r="E21" s="365"/>
      <c r="F21" s="364" t="str">
        <f>"Цена от "&amp;MIN(F22:F91)&amp;" до "&amp;MAX(F22:F91)</f>
        <v>Цена от 5760 до 403200</v>
      </c>
      <c r="G21" s="363"/>
      <c r="H21" s="363"/>
      <c r="I21" s="363"/>
      <c r="J21" s="362"/>
    </row>
    <row r="22" spans="1:10" ht="36" customHeight="1" outlineLevel="1" x14ac:dyDescent="0.2">
      <c r="A22" s="10"/>
      <c r="B22" s="85" t="s">
        <v>226</v>
      </c>
      <c r="C22" s="277"/>
      <c r="D22" s="277"/>
      <c r="E22" s="276"/>
      <c r="F22" s="275">
        <v>5760</v>
      </c>
      <c r="G22" s="274"/>
      <c r="H22" s="274"/>
      <c r="I22" s="274"/>
      <c r="J22" s="273"/>
    </row>
    <row r="23" spans="1:10" ht="36" customHeight="1" outlineLevel="1" x14ac:dyDescent="0.2">
      <c r="A23" s="10"/>
      <c r="B23" s="65" t="s">
        <v>225</v>
      </c>
      <c r="C23" s="64"/>
      <c r="D23" s="64"/>
      <c r="E23" s="63"/>
      <c r="F23" s="209">
        <v>11520</v>
      </c>
      <c r="G23" s="208"/>
      <c r="H23" s="208"/>
      <c r="I23" s="208"/>
      <c r="J23" s="207"/>
    </row>
    <row r="24" spans="1:10" ht="36" customHeight="1" outlineLevel="1" x14ac:dyDescent="0.2">
      <c r="A24" s="10"/>
      <c r="B24" s="65" t="s">
        <v>224</v>
      </c>
      <c r="C24" s="64"/>
      <c r="D24" s="64"/>
      <c r="E24" s="63"/>
      <c r="F24" s="209">
        <v>17280</v>
      </c>
      <c r="G24" s="208"/>
      <c r="H24" s="208"/>
      <c r="I24" s="208"/>
      <c r="J24" s="207"/>
    </row>
    <row r="25" spans="1:10" ht="36" customHeight="1" outlineLevel="1" x14ac:dyDescent="0.2">
      <c r="A25" s="10"/>
      <c r="B25" s="65" t="s">
        <v>223</v>
      </c>
      <c r="C25" s="64"/>
      <c r="D25" s="64"/>
      <c r="E25" s="63"/>
      <c r="F25" s="209">
        <v>23040</v>
      </c>
      <c r="G25" s="208"/>
      <c r="H25" s="208"/>
      <c r="I25" s="208"/>
      <c r="J25" s="207"/>
    </row>
    <row r="26" spans="1:10" ht="36" customHeight="1" outlineLevel="1" x14ac:dyDescent="0.2">
      <c r="A26" s="10"/>
      <c r="B26" s="65" t="s">
        <v>222</v>
      </c>
      <c r="C26" s="64"/>
      <c r="D26" s="64"/>
      <c r="E26" s="63"/>
      <c r="F26" s="209">
        <v>28800</v>
      </c>
      <c r="G26" s="208"/>
      <c r="H26" s="208"/>
      <c r="I26" s="208"/>
      <c r="J26" s="207"/>
    </row>
    <row r="27" spans="1:10" ht="36" customHeight="1" outlineLevel="1" x14ac:dyDescent="0.2">
      <c r="A27" s="10"/>
      <c r="B27" s="65" t="s">
        <v>221</v>
      </c>
      <c r="C27" s="64"/>
      <c r="D27" s="64"/>
      <c r="E27" s="63"/>
      <c r="F27" s="209">
        <v>34560</v>
      </c>
      <c r="G27" s="208"/>
      <c r="H27" s="208"/>
      <c r="I27" s="208"/>
      <c r="J27" s="207"/>
    </row>
    <row r="28" spans="1:10" ht="36" customHeight="1" outlineLevel="1" x14ac:dyDescent="0.2">
      <c r="A28" s="10"/>
      <c r="B28" s="65" t="s">
        <v>220</v>
      </c>
      <c r="C28" s="64"/>
      <c r="D28" s="64"/>
      <c r="E28" s="63"/>
      <c r="F28" s="209">
        <v>40320</v>
      </c>
      <c r="G28" s="208"/>
      <c r="H28" s="208"/>
      <c r="I28" s="208"/>
      <c r="J28" s="207"/>
    </row>
    <row r="29" spans="1:10" ht="36" customHeight="1" outlineLevel="1" x14ac:dyDescent="0.2">
      <c r="A29" s="10"/>
      <c r="B29" s="65" t="s">
        <v>219</v>
      </c>
      <c r="C29" s="64"/>
      <c r="D29" s="64"/>
      <c r="E29" s="63"/>
      <c r="F29" s="209">
        <v>46080</v>
      </c>
      <c r="G29" s="208"/>
      <c r="H29" s="208"/>
      <c r="I29" s="208"/>
      <c r="J29" s="207"/>
    </row>
    <row r="30" spans="1:10" ht="36" customHeight="1" outlineLevel="1" x14ac:dyDescent="0.2">
      <c r="A30" s="10"/>
      <c r="B30" s="65" t="s">
        <v>218</v>
      </c>
      <c r="C30" s="64"/>
      <c r="D30" s="64"/>
      <c r="E30" s="63"/>
      <c r="F30" s="209">
        <v>51840</v>
      </c>
      <c r="G30" s="208"/>
      <c r="H30" s="208"/>
      <c r="I30" s="208"/>
      <c r="J30" s="207"/>
    </row>
    <row r="31" spans="1:10" ht="36" customHeight="1" outlineLevel="1" x14ac:dyDescent="0.2">
      <c r="A31" s="10"/>
      <c r="B31" s="65" t="s">
        <v>217</v>
      </c>
      <c r="C31" s="64"/>
      <c r="D31" s="64"/>
      <c r="E31" s="63"/>
      <c r="F31" s="209">
        <v>57600</v>
      </c>
      <c r="G31" s="208"/>
      <c r="H31" s="208"/>
      <c r="I31" s="208"/>
      <c r="J31" s="207"/>
    </row>
    <row r="32" spans="1:10" ht="36" customHeight="1" outlineLevel="1" x14ac:dyDescent="0.2">
      <c r="A32" s="10"/>
      <c r="B32" s="65" t="s">
        <v>216</v>
      </c>
      <c r="C32" s="64"/>
      <c r="D32" s="64"/>
      <c r="E32" s="63"/>
      <c r="F32" s="209">
        <v>63360</v>
      </c>
      <c r="G32" s="208"/>
      <c r="H32" s="208"/>
      <c r="I32" s="208"/>
      <c r="J32" s="207"/>
    </row>
    <row r="33" spans="1:10" ht="36" customHeight="1" outlineLevel="1" x14ac:dyDescent="0.2">
      <c r="A33" s="10"/>
      <c r="B33" s="65" t="s">
        <v>215</v>
      </c>
      <c r="C33" s="64"/>
      <c r="D33" s="64"/>
      <c r="E33" s="63"/>
      <c r="F33" s="209">
        <v>69120</v>
      </c>
      <c r="G33" s="208"/>
      <c r="H33" s="208"/>
      <c r="I33" s="208"/>
      <c r="J33" s="207"/>
    </row>
    <row r="34" spans="1:10" ht="36" customHeight="1" outlineLevel="1" x14ac:dyDescent="0.2">
      <c r="A34" s="10"/>
      <c r="B34" s="65" t="s">
        <v>214</v>
      </c>
      <c r="C34" s="64"/>
      <c r="D34" s="64"/>
      <c r="E34" s="63"/>
      <c r="F34" s="209">
        <v>74880</v>
      </c>
      <c r="G34" s="208"/>
      <c r="H34" s="208"/>
      <c r="I34" s="208"/>
      <c r="J34" s="207"/>
    </row>
    <row r="35" spans="1:10" ht="36" customHeight="1" outlineLevel="1" x14ac:dyDescent="0.2">
      <c r="A35" s="10"/>
      <c r="B35" s="65" t="s">
        <v>213</v>
      </c>
      <c r="C35" s="64"/>
      <c r="D35" s="64"/>
      <c r="E35" s="63"/>
      <c r="F35" s="209">
        <v>80640</v>
      </c>
      <c r="G35" s="208"/>
      <c r="H35" s="208"/>
      <c r="I35" s="208"/>
      <c r="J35" s="207"/>
    </row>
    <row r="36" spans="1:10" ht="36" customHeight="1" outlineLevel="1" x14ac:dyDescent="0.2">
      <c r="A36" s="10"/>
      <c r="B36" s="65" t="s">
        <v>212</v>
      </c>
      <c r="C36" s="64"/>
      <c r="D36" s="64"/>
      <c r="E36" s="63"/>
      <c r="F36" s="209">
        <v>86400</v>
      </c>
      <c r="G36" s="208"/>
      <c r="H36" s="208"/>
      <c r="I36" s="208"/>
      <c r="J36" s="207"/>
    </row>
    <row r="37" spans="1:10" ht="36" customHeight="1" outlineLevel="1" x14ac:dyDescent="0.2">
      <c r="A37" s="10"/>
      <c r="B37" s="65" t="s">
        <v>211</v>
      </c>
      <c r="C37" s="64"/>
      <c r="D37" s="64"/>
      <c r="E37" s="63"/>
      <c r="F37" s="209">
        <v>92160</v>
      </c>
      <c r="G37" s="208"/>
      <c r="H37" s="208"/>
      <c r="I37" s="208"/>
      <c r="J37" s="207"/>
    </row>
    <row r="38" spans="1:10" ht="36" customHeight="1" outlineLevel="1" x14ac:dyDescent="0.2">
      <c r="A38" s="10"/>
      <c r="B38" s="65" t="s">
        <v>210</v>
      </c>
      <c r="C38" s="64"/>
      <c r="D38" s="64"/>
      <c r="E38" s="63"/>
      <c r="F38" s="209">
        <v>97920</v>
      </c>
      <c r="G38" s="208"/>
      <c r="H38" s="208"/>
      <c r="I38" s="208"/>
      <c r="J38" s="207"/>
    </row>
    <row r="39" spans="1:10" ht="36" customHeight="1" outlineLevel="1" x14ac:dyDescent="0.2">
      <c r="A39" s="10"/>
      <c r="B39" s="65" t="s">
        <v>209</v>
      </c>
      <c r="C39" s="64"/>
      <c r="D39" s="64"/>
      <c r="E39" s="63"/>
      <c r="F39" s="209">
        <v>103680</v>
      </c>
      <c r="G39" s="208"/>
      <c r="H39" s="208"/>
      <c r="I39" s="208"/>
      <c r="J39" s="207"/>
    </row>
    <row r="40" spans="1:10" ht="36" customHeight="1" outlineLevel="1" x14ac:dyDescent="0.2">
      <c r="A40" s="10"/>
      <c r="B40" s="65" t="s">
        <v>208</v>
      </c>
      <c r="C40" s="64"/>
      <c r="D40" s="64"/>
      <c r="E40" s="63"/>
      <c r="F40" s="209">
        <v>109440</v>
      </c>
      <c r="G40" s="208"/>
      <c r="H40" s="208"/>
      <c r="I40" s="208"/>
      <c r="J40" s="207"/>
    </row>
    <row r="41" spans="1:10" ht="36" customHeight="1" outlineLevel="1" x14ac:dyDescent="0.2">
      <c r="A41" s="10"/>
      <c r="B41" s="65" t="s">
        <v>207</v>
      </c>
      <c r="C41" s="64"/>
      <c r="D41" s="64"/>
      <c r="E41" s="63"/>
      <c r="F41" s="209">
        <v>115200</v>
      </c>
      <c r="G41" s="208"/>
      <c r="H41" s="208"/>
      <c r="I41" s="208"/>
      <c r="J41" s="207"/>
    </row>
    <row r="42" spans="1:10" ht="36" customHeight="1" outlineLevel="1" x14ac:dyDescent="0.2">
      <c r="A42" s="10"/>
      <c r="B42" s="65" t="s">
        <v>296</v>
      </c>
      <c r="C42" s="64"/>
      <c r="D42" s="64"/>
      <c r="E42" s="63"/>
      <c r="F42" s="209">
        <v>120960</v>
      </c>
      <c r="G42" s="208"/>
      <c r="H42" s="208"/>
      <c r="I42" s="208"/>
      <c r="J42" s="207"/>
    </row>
    <row r="43" spans="1:10" ht="36" customHeight="1" outlineLevel="1" x14ac:dyDescent="0.2">
      <c r="A43" s="10"/>
      <c r="B43" s="65" t="s">
        <v>295</v>
      </c>
      <c r="C43" s="64"/>
      <c r="D43" s="64"/>
      <c r="E43" s="63"/>
      <c r="F43" s="209">
        <v>126720</v>
      </c>
      <c r="G43" s="208"/>
      <c r="H43" s="208"/>
      <c r="I43" s="208"/>
      <c r="J43" s="207"/>
    </row>
    <row r="44" spans="1:10" ht="36" customHeight="1" outlineLevel="1" x14ac:dyDescent="0.2">
      <c r="A44" s="10"/>
      <c r="B44" s="65" t="s">
        <v>294</v>
      </c>
      <c r="C44" s="64"/>
      <c r="D44" s="64"/>
      <c r="E44" s="63"/>
      <c r="F44" s="209">
        <v>132480</v>
      </c>
      <c r="G44" s="208"/>
      <c r="H44" s="208"/>
      <c r="I44" s="208"/>
      <c r="J44" s="207"/>
    </row>
    <row r="45" spans="1:10" ht="36" customHeight="1" outlineLevel="1" x14ac:dyDescent="0.2">
      <c r="A45" s="10"/>
      <c r="B45" s="65" t="s">
        <v>293</v>
      </c>
      <c r="C45" s="64"/>
      <c r="D45" s="64"/>
      <c r="E45" s="63"/>
      <c r="F45" s="209">
        <v>138240</v>
      </c>
      <c r="G45" s="208"/>
      <c r="H45" s="208"/>
      <c r="I45" s="208"/>
      <c r="J45" s="207"/>
    </row>
    <row r="46" spans="1:10" ht="36" customHeight="1" outlineLevel="1" x14ac:dyDescent="0.2">
      <c r="A46" s="10"/>
      <c r="B46" s="65" t="s">
        <v>292</v>
      </c>
      <c r="C46" s="64"/>
      <c r="D46" s="64"/>
      <c r="E46" s="63"/>
      <c r="F46" s="209">
        <v>144000</v>
      </c>
      <c r="G46" s="208"/>
      <c r="H46" s="208"/>
      <c r="I46" s="208"/>
      <c r="J46" s="207"/>
    </row>
    <row r="47" spans="1:10" ht="36" customHeight="1" outlineLevel="1" x14ac:dyDescent="0.2">
      <c r="A47" s="10"/>
      <c r="B47" s="65" t="s">
        <v>291</v>
      </c>
      <c r="C47" s="64"/>
      <c r="D47" s="64"/>
      <c r="E47" s="63"/>
      <c r="F47" s="209">
        <v>149760</v>
      </c>
      <c r="G47" s="208"/>
      <c r="H47" s="208"/>
      <c r="I47" s="208"/>
      <c r="J47" s="207"/>
    </row>
    <row r="48" spans="1:10" ht="36" customHeight="1" outlineLevel="1" x14ac:dyDescent="0.2">
      <c r="A48" s="10"/>
      <c r="B48" s="65" t="s">
        <v>290</v>
      </c>
      <c r="C48" s="64"/>
      <c r="D48" s="64"/>
      <c r="E48" s="63"/>
      <c r="F48" s="209">
        <v>155520</v>
      </c>
      <c r="G48" s="208"/>
      <c r="H48" s="208"/>
      <c r="I48" s="208"/>
      <c r="J48" s="207"/>
    </row>
    <row r="49" spans="1:10" ht="36" customHeight="1" outlineLevel="1" x14ac:dyDescent="0.2">
      <c r="A49" s="10"/>
      <c r="B49" s="65" t="s">
        <v>289</v>
      </c>
      <c r="C49" s="64"/>
      <c r="D49" s="64"/>
      <c r="E49" s="63"/>
      <c r="F49" s="209">
        <v>161280</v>
      </c>
      <c r="G49" s="208"/>
      <c r="H49" s="208"/>
      <c r="I49" s="208"/>
      <c r="J49" s="207"/>
    </row>
    <row r="50" spans="1:10" ht="36" customHeight="1" outlineLevel="1" x14ac:dyDescent="0.2">
      <c r="A50" s="10"/>
      <c r="B50" s="65" t="s">
        <v>288</v>
      </c>
      <c r="C50" s="64"/>
      <c r="D50" s="64"/>
      <c r="E50" s="63"/>
      <c r="F50" s="209">
        <v>167040</v>
      </c>
      <c r="G50" s="208"/>
      <c r="H50" s="208"/>
      <c r="I50" s="208"/>
      <c r="J50" s="207"/>
    </row>
    <row r="51" spans="1:10" ht="36" customHeight="1" outlineLevel="1" x14ac:dyDescent="0.2">
      <c r="A51" s="10"/>
      <c r="B51" s="65" t="s">
        <v>287</v>
      </c>
      <c r="C51" s="64"/>
      <c r="D51" s="64"/>
      <c r="E51" s="63"/>
      <c r="F51" s="209">
        <v>172800</v>
      </c>
      <c r="G51" s="208"/>
      <c r="H51" s="208"/>
      <c r="I51" s="208"/>
      <c r="J51" s="207"/>
    </row>
    <row r="52" spans="1:10" ht="36" customHeight="1" outlineLevel="1" x14ac:dyDescent="0.2">
      <c r="A52" s="10"/>
      <c r="B52" s="65" t="s">
        <v>341</v>
      </c>
      <c r="C52" s="64"/>
      <c r="D52" s="64"/>
      <c r="E52" s="63"/>
      <c r="F52" s="209">
        <v>178560</v>
      </c>
      <c r="G52" s="208"/>
      <c r="H52" s="208"/>
      <c r="I52" s="208"/>
      <c r="J52" s="207"/>
    </row>
    <row r="53" spans="1:10" ht="36" customHeight="1" outlineLevel="1" x14ac:dyDescent="0.2">
      <c r="A53" s="10"/>
      <c r="B53" s="65" t="s">
        <v>340</v>
      </c>
      <c r="C53" s="64"/>
      <c r="D53" s="64"/>
      <c r="E53" s="63"/>
      <c r="F53" s="209">
        <v>184320</v>
      </c>
      <c r="G53" s="208"/>
      <c r="H53" s="208"/>
      <c r="I53" s="208"/>
      <c r="J53" s="207"/>
    </row>
    <row r="54" spans="1:10" ht="36" customHeight="1" outlineLevel="1" x14ac:dyDescent="0.2">
      <c r="A54" s="10"/>
      <c r="B54" s="65" t="s">
        <v>339</v>
      </c>
      <c r="C54" s="64"/>
      <c r="D54" s="64"/>
      <c r="E54" s="63"/>
      <c r="F54" s="209">
        <v>190080</v>
      </c>
      <c r="G54" s="208"/>
      <c r="H54" s="208"/>
      <c r="I54" s="208"/>
      <c r="J54" s="207"/>
    </row>
    <row r="55" spans="1:10" ht="36" customHeight="1" outlineLevel="1" x14ac:dyDescent="0.2">
      <c r="A55" s="10"/>
      <c r="B55" s="65" t="s">
        <v>338</v>
      </c>
      <c r="C55" s="64"/>
      <c r="D55" s="64"/>
      <c r="E55" s="63"/>
      <c r="F55" s="209">
        <v>195840</v>
      </c>
      <c r="G55" s="208"/>
      <c r="H55" s="208"/>
      <c r="I55" s="208"/>
      <c r="J55" s="207"/>
    </row>
    <row r="56" spans="1:10" ht="36" customHeight="1" outlineLevel="1" x14ac:dyDescent="0.2">
      <c r="A56" s="10"/>
      <c r="B56" s="65" t="s">
        <v>337</v>
      </c>
      <c r="C56" s="64"/>
      <c r="D56" s="64"/>
      <c r="E56" s="63"/>
      <c r="F56" s="209">
        <v>201600</v>
      </c>
      <c r="G56" s="208"/>
      <c r="H56" s="208"/>
      <c r="I56" s="208"/>
      <c r="J56" s="207"/>
    </row>
    <row r="57" spans="1:10" ht="36" customHeight="1" outlineLevel="1" x14ac:dyDescent="0.2">
      <c r="A57" s="10"/>
      <c r="B57" s="65" t="s">
        <v>206</v>
      </c>
      <c r="C57" s="64"/>
      <c r="D57" s="64"/>
      <c r="E57" s="63"/>
      <c r="F57" s="209">
        <v>11520</v>
      </c>
      <c r="G57" s="208"/>
      <c r="H57" s="208"/>
      <c r="I57" s="208"/>
      <c r="J57" s="207"/>
    </row>
    <row r="58" spans="1:10" ht="36" customHeight="1" outlineLevel="1" x14ac:dyDescent="0.2">
      <c r="A58" s="10"/>
      <c r="B58" s="65" t="s">
        <v>205</v>
      </c>
      <c r="C58" s="64"/>
      <c r="D58" s="64"/>
      <c r="E58" s="63"/>
      <c r="F58" s="209">
        <v>23040</v>
      </c>
      <c r="G58" s="208"/>
      <c r="H58" s="208"/>
      <c r="I58" s="208"/>
      <c r="J58" s="207"/>
    </row>
    <row r="59" spans="1:10" ht="36" customHeight="1" outlineLevel="1" x14ac:dyDescent="0.2">
      <c r="A59" s="10"/>
      <c r="B59" s="65" t="s">
        <v>204</v>
      </c>
      <c r="C59" s="64"/>
      <c r="D59" s="64"/>
      <c r="E59" s="63"/>
      <c r="F59" s="209">
        <v>34560</v>
      </c>
      <c r="G59" s="208"/>
      <c r="H59" s="208"/>
      <c r="I59" s="208"/>
      <c r="J59" s="207"/>
    </row>
    <row r="60" spans="1:10" ht="36" customHeight="1" outlineLevel="1" x14ac:dyDescent="0.2">
      <c r="A60" s="10"/>
      <c r="B60" s="65" t="s">
        <v>203</v>
      </c>
      <c r="C60" s="64"/>
      <c r="D60" s="64"/>
      <c r="E60" s="63"/>
      <c r="F60" s="209">
        <v>46080</v>
      </c>
      <c r="G60" s="208"/>
      <c r="H60" s="208"/>
      <c r="I60" s="208"/>
      <c r="J60" s="207"/>
    </row>
    <row r="61" spans="1:10" ht="36" customHeight="1" outlineLevel="1" x14ac:dyDescent="0.2">
      <c r="A61" s="10"/>
      <c r="B61" s="65" t="s">
        <v>202</v>
      </c>
      <c r="C61" s="64"/>
      <c r="D61" s="64"/>
      <c r="E61" s="63"/>
      <c r="F61" s="209">
        <v>57600</v>
      </c>
      <c r="G61" s="208"/>
      <c r="H61" s="208"/>
      <c r="I61" s="208"/>
      <c r="J61" s="207"/>
    </row>
    <row r="62" spans="1:10" ht="36" customHeight="1" outlineLevel="1" x14ac:dyDescent="0.2">
      <c r="A62" s="10"/>
      <c r="B62" s="65" t="s">
        <v>201</v>
      </c>
      <c r="C62" s="64"/>
      <c r="D62" s="64"/>
      <c r="E62" s="63"/>
      <c r="F62" s="209">
        <v>69120</v>
      </c>
      <c r="G62" s="208"/>
      <c r="H62" s="208"/>
      <c r="I62" s="208"/>
      <c r="J62" s="207"/>
    </row>
    <row r="63" spans="1:10" ht="36" customHeight="1" outlineLevel="1" x14ac:dyDescent="0.2">
      <c r="A63" s="10"/>
      <c r="B63" s="65" t="s">
        <v>200</v>
      </c>
      <c r="C63" s="64"/>
      <c r="D63" s="64"/>
      <c r="E63" s="63"/>
      <c r="F63" s="209">
        <v>80640</v>
      </c>
      <c r="G63" s="208"/>
      <c r="H63" s="208"/>
      <c r="I63" s="208"/>
      <c r="J63" s="207"/>
    </row>
    <row r="64" spans="1:10" ht="36" customHeight="1" outlineLevel="1" x14ac:dyDescent="0.2">
      <c r="A64" s="10"/>
      <c r="B64" s="65" t="s">
        <v>199</v>
      </c>
      <c r="C64" s="64"/>
      <c r="D64" s="64"/>
      <c r="E64" s="63"/>
      <c r="F64" s="209">
        <v>92160</v>
      </c>
      <c r="G64" s="208"/>
      <c r="H64" s="208"/>
      <c r="I64" s="208"/>
      <c r="J64" s="207"/>
    </row>
    <row r="65" spans="1:10" ht="36" customHeight="1" outlineLevel="1" x14ac:dyDescent="0.2">
      <c r="A65" s="10"/>
      <c r="B65" s="65" t="s">
        <v>198</v>
      </c>
      <c r="C65" s="64"/>
      <c r="D65" s="64"/>
      <c r="E65" s="63"/>
      <c r="F65" s="209">
        <v>103680</v>
      </c>
      <c r="G65" s="208"/>
      <c r="H65" s="208"/>
      <c r="I65" s="208"/>
      <c r="J65" s="207"/>
    </row>
    <row r="66" spans="1:10" ht="36" customHeight="1" outlineLevel="1" x14ac:dyDescent="0.2">
      <c r="A66" s="10"/>
      <c r="B66" s="65" t="s">
        <v>197</v>
      </c>
      <c r="C66" s="64"/>
      <c r="D66" s="64"/>
      <c r="E66" s="63"/>
      <c r="F66" s="209">
        <v>115200</v>
      </c>
      <c r="G66" s="208"/>
      <c r="H66" s="208"/>
      <c r="I66" s="208"/>
      <c r="J66" s="207"/>
    </row>
    <row r="67" spans="1:10" ht="36" customHeight="1" outlineLevel="1" x14ac:dyDescent="0.2">
      <c r="A67" s="10"/>
      <c r="B67" s="65" t="s">
        <v>196</v>
      </c>
      <c r="C67" s="64"/>
      <c r="D67" s="64"/>
      <c r="E67" s="63"/>
      <c r="F67" s="209">
        <v>126720</v>
      </c>
      <c r="G67" s="208"/>
      <c r="H67" s="208"/>
      <c r="I67" s="208"/>
      <c r="J67" s="207"/>
    </row>
    <row r="68" spans="1:10" ht="36" customHeight="1" outlineLevel="1" x14ac:dyDescent="0.2">
      <c r="A68" s="10"/>
      <c r="B68" s="65" t="s">
        <v>195</v>
      </c>
      <c r="C68" s="64"/>
      <c r="D68" s="64"/>
      <c r="E68" s="63"/>
      <c r="F68" s="209">
        <v>138240</v>
      </c>
      <c r="G68" s="208"/>
      <c r="H68" s="208"/>
      <c r="I68" s="208"/>
      <c r="J68" s="207"/>
    </row>
    <row r="69" spans="1:10" ht="36" customHeight="1" outlineLevel="1" x14ac:dyDescent="0.2">
      <c r="A69" s="10"/>
      <c r="B69" s="65" t="s">
        <v>194</v>
      </c>
      <c r="C69" s="64"/>
      <c r="D69" s="64"/>
      <c r="E69" s="63"/>
      <c r="F69" s="209">
        <v>149760</v>
      </c>
      <c r="G69" s="208"/>
      <c r="H69" s="208"/>
      <c r="I69" s="208"/>
      <c r="J69" s="207"/>
    </row>
    <row r="70" spans="1:10" ht="36" customHeight="1" outlineLevel="1" x14ac:dyDescent="0.2">
      <c r="A70" s="10"/>
      <c r="B70" s="65" t="s">
        <v>193</v>
      </c>
      <c r="C70" s="64"/>
      <c r="D70" s="64"/>
      <c r="E70" s="63"/>
      <c r="F70" s="209">
        <v>161280</v>
      </c>
      <c r="G70" s="208"/>
      <c r="H70" s="208"/>
      <c r="I70" s="208"/>
      <c r="J70" s="207"/>
    </row>
    <row r="71" spans="1:10" ht="36" customHeight="1" outlineLevel="1" x14ac:dyDescent="0.2">
      <c r="A71" s="10"/>
      <c r="B71" s="65" t="s">
        <v>192</v>
      </c>
      <c r="C71" s="64"/>
      <c r="D71" s="64"/>
      <c r="E71" s="63"/>
      <c r="F71" s="209">
        <v>172800</v>
      </c>
      <c r="G71" s="208"/>
      <c r="H71" s="208"/>
      <c r="I71" s="208"/>
      <c r="J71" s="207"/>
    </row>
    <row r="72" spans="1:10" ht="36" customHeight="1" outlineLevel="1" x14ac:dyDescent="0.2">
      <c r="A72" s="10"/>
      <c r="B72" s="65" t="s">
        <v>191</v>
      </c>
      <c r="C72" s="64"/>
      <c r="D72" s="64"/>
      <c r="E72" s="63"/>
      <c r="F72" s="209">
        <v>184320</v>
      </c>
      <c r="G72" s="208"/>
      <c r="H72" s="208"/>
      <c r="I72" s="208"/>
      <c r="J72" s="207"/>
    </row>
    <row r="73" spans="1:10" ht="36" customHeight="1" outlineLevel="1" x14ac:dyDescent="0.2">
      <c r="A73" s="10"/>
      <c r="B73" s="65" t="s">
        <v>190</v>
      </c>
      <c r="C73" s="64"/>
      <c r="D73" s="64"/>
      <c r="E73" s="63"/>
      <c r="F73" s="209">
        <v>195840</v>
      </c>
      <c r="G73" s="208"/>
      <c r="H73" s="208"/>
      <c r="I73" s="208"/>
      <c r="J73" s="207"/>
    </row>
    <row r="74" spans="1:10" ht="36" customHeight="1" outlineLevel="1" x14ac:dyDescent="0.2">
      <c r="A74" s="10"/>
      <c r="B74" s="65" t="s">
        <v>189</v>
      </c>
      <c r="C74" s="64"/>
      <c r="D74" s="64"/>
      <c r="E74" s="63"/>
      <c r="F74" s="209">
        <v>207360</v>
      </c>
      <c r="G74" s="208"/>
      <c r="H74" s="208"/>
      <c r="I74" s="208"/>
      <c r="J74" s="207"/>
    </row>
    <row r="75" spans="1:10" ht="36" customHeight="1" outlineLevel="1" x14ac:dyDescent="0.2">
      <c r="A75" s="10"/>
      <c r="B75" s="65" t="s">
        <v>188</v>
      </c>
      <c r="C75" s="64"/>
      <c r="D75" s="64"/>
      <c r="E75" s="63"/>
      <c r="F75" s="209">
        <v>218880</v>
      </c>
      <c r="G75" s="208"/>
      <c r="H75" s="208"/>
      <c r="I75" s="208"/>
      <c r="J75" s="207"/>
    </row>
    <row r="76" spans="1:10" ht="36" customHeight="1" outlineLevel="1" x14ac:dyDescent="0.2">
      <c r="A76" s="10"/>
      <c r="B76" s="65" t="s">
        <v>187</v>
      </c>
      <c r="C76" s="64"/>
      <c r="D76" s="64"/>
      <c r="E76" s="63"/>
      <c r="F76" s="209">
        <v>230400</v>
      </c>
      <c r="G76" s="208"/>
      <c r="H76" s="208"/>
      <c r="I76" s="208"/>
      <c r="J76" s="207"/>
    </row>
    <row r="77" spans="1:10" ht="36" customHeight="1" outlineLevel="1" x14ac:dyDescent="0.2">
      <c r="A77" s="10"/>
      <c r="B77" s="65" t="s">
        <v>286</v>
      </c>
      <c r="C77" s="64"/>
      <c r="D77" s="64"/>
      <c r="E77" s="63"/>
      <c r="F77" s="209">
        <v>241920</v>
      </c>
      <c r="G77" s="208"/>
      <c r="H77" s="208"/>
      <c r="I77" s="208"/>
      <c r="J77" s="207"/>
    </row>
    <row r="78" spans="1:10" ht="36" customHeight="1" outlineLevel="1" x14ac:dyDescent="0.2">
      <c r="A78" s="10"/>
      <c r="B78" s="65" t="s">
        <v>285</v>
      </c>
      <c r="C78" s="64"/>
      <c r="D78" s="64"/>
      <c r="E78" s="63"/>
      <c r="F78" s="209">
        <v>253440</v>
      </c>
      <c r="G78" s="208"/>
      <c r="H78" s="208"/>
      <c r="I78" s="208"/>
      <c r="J78" s="207"/>
    </row>
    <row r="79" spans="1:10" ht="36" customHeight="1" outlineLevel="1" x14ac:dyDescent="0.2">
      <c r="A79" s="10"/>
      <c r="B79" s="65" t="s">
        <v>284</v>
      </c>
      <c r="C79" s="64"/>
      <c r="D79" s="64"/>
      <c r="E79" s="63"/>
      <c r="F79" s="209">
        <v>264960</v>
      </c>
      <c r="G79" s="208"/>
      <c r="H79" s="208"/>
      <c r="I79" s="208"/>
      <c r="J79" s="207"/>
    </row>
    <row r="80" spans="1:10" ht="36" customHeight="1" outlineLevel="1" x14ac:dyDescent="0.2">
      <c r="A80" s="10"/>
      <c r="B80" s="65" t="s">
        <v>283</v>
      </c>
      <c r="C80" s="64"/>
      <c r="D80" s="64"/>
      <c r="E80" s="63"/>
      <c r="F80" s="209">
        <v>276480</v>
      </c>
      <c r="G80" s="208"/>
      <c r="H80" s="208"/>
      <c r="I80" s="208"/>
      <c r="J80" s="207"/>
    </row>
    <row r="81" spans="1:10" ht="36" customHeight="1" outlineLevel="1" x14ac:dyDescent="0.2">
      <c r="A81" s="10"/>
      <c r="B81" s="65" t="s">
        <v>282</v>
      </c>
      <c r="C81" s="64"/>
      <c r="D81" s="64"/>
      <c r="E81" s="63"/>
      <c r="F81" s="209">
        <v>288000</v>
      </c>
      <c r="G81" s="208"/>
      <c r="H81" s="208"/>
      <c r="I81" s="208"/>
      <c r="J81" s="207"/>
    </row>
    <row r="82" spans="1:10" ht="36" customHeight="1" outlineLevel="1" x14ac:dyDescent="0.2">
      <c r="A82" s="10"/>
      <c r="B82" s="65" t="s">
        <v>281</v>
      </c>
      <c r="C82" s="64"/>
      <c r="D82" s="64"/>
      <c r="E82" s="63"/>
      <c r="F82" s="209">
        <v>299520</v>
      </c>
      <c r="G82" s="208"/>
      <c r="H82" s="208"/>
      <c r="I82" s="208"/>
      <c r="J82" s="207"/>
    </row>
    <row r="83" spans="1:10" ht="36" customHeight="1" outlineLevel="1" x14ac:dyDescent="0.2">
      <c r="A83" s="10"/>
      <c r="B83" s="65" t="s">
        <v>280</v>
      </c>
      <c r="C83" s="64"/>
      <c r="D83" s="64"/>
      <c r="E83" s="63"/>
      <c r="F83" s="209">
        <v>311040</v>
      </c>
      <c r="G83" s="208"/>
      <c r="H83" s="208"/>
      <c r="I83" s="208"/>
      <c r="J83" s="207"/>
    </row>
    <row r="84" spans="1:10" ht="36" customHeight="1" outlineLevel="1" x14ac:dyDescent="0.2">
      <c r="A84" s="10"/>
      <c r="B84" s="65" t="s">
        <v>279</v>
      </c>
      <c r="C84" s="64"/>
      <c r="D84" s="64"/>
      <c r="E84" s="63"/>
      <c r="F84" s="209">
        <v>322560</v>
      </c>
      <c r="G84" s="208"/>
      <c r="H84" s="208"/>
      <c r="I84" s="208"/>
      <c r="J84" s="207"/>
    </row>
    <row r="85" spans="1:10" ht="36" customHeight="1" outlineLevel="1" x14ac:dyDescent="0.2">
      <c r="A85" s="10"/>
      <c r="B85" s="65" t="s">
        <v>278</v>
      </c>
      <c r="C85" s="64"/>
      <c r="D85" s="64"/>
      <c r="E85" s="63"/>
      <c r="F85" s="209">
        <v>334080</v>
      </c>
      <c r="G85" s="208"/>
      <c r="H85" s="208"/>
      <c r="I85" s="208"/>
      <c r="J85" s="207"/>
    </row>
    <row r="86" spans="1:10" ht="36" customHeight="1" outlineLevel="1" x14ac:dyDescent="0.2">
      <c r="A86" s="10"/>
      <c r="B86" s="65" t="s">
        <v>277</v>
      </c>
      <c r="C86" s="64"/>
      <c r="D86" s="64"/>
      <c r="E86" s="63"/>
      <c r="F86" s="209">
        <v>345600</v>
      </c>
      <c r="G86" s="208"/>
      <c r="H86" s="208"/>
      <c r="I86" s="208"/>
      <c r="J86" s="207"/>
    </row>
    <row r="87" spans="1:10" ht="36" customHeight="1" outlineLevel="1" x14ac:dyDescent="0.2">
      <c r="A87" s="10"/>
      <c r="B87" s="65" t="s">
        <v>331</v>
      </c>
      <c r="C87" s="64"/>
      <c r="D87" s="64"/>
      <c r="E87" s="63"/>
      <c r="F87" s="209">
        <v>357120</v>
      </c>
      <c r="G87" s="208"/>
      <c r="H87" s="208"/>
      <c r="I87" s="208"/>
      <c r="J87" s="207"/>
    </row>
    <row r="88" spans="1:10" ht="36" customHeight="1" outlineLevel="1" x14ac:dyDescent="0.2">
      <c r="A88" s="10"/>
      <c r="B88" s="65" t="s">
        <v>330</v>
      </c>
      <c r="C88" s="64"/>
      <c r="D88" s="64"/>
      <c r="E88" s="63"/>
      <c r="F88" s="209">
        <v>368640</v>
      </c>
      <c r="G88" s="208"/>
      <c r="H88" s="208"/>
      <c r="I88" s="208"/>
      <c r="J88" s="207"/>
    </row>
    <row r="89" spans="1:10" ht="36" customHeight="1" outlineLevel="1" x14ac:dyDescent="0.2">
      <c r="A89" s="10"/>
      <c r="B89" s="65" t="s">
        <v>329</v>
      </c>
      <c r="C89" s="64"/>
      <c r="D89" s="64"/>
      <c r="E89" s="63"/>
      <c r="F89" s="209">
        <v>380160</v>
      </c>
      <c r="G89" s="208"/>
      <c r="H89" s="208"/>
      <c r="I89" s="208"/>
      <c r="J89" s="207"/>
    </row>
    <row r="90" spans="1:10" ht="36" customHeight="1" outlineLevel="1" x14ac:dyDescent="0.2">
      <c r="A90" s="10"/>
      <c r="B90" s="65" t="s">
        <v>328</v>
      </c>
      <c r="C90" s="64"/>
      <c r="D90" s="64"/>
      <c r="E90" s="63"/>
      <c r="F90" s="209">
        <v>391680</v>
      </c>
      <c r="G90" s="208"/>
      <c r="H90" s="208"/>
      <c r="I90" s="208"/>
      <c r="J90" s="207"/>
    </row>
    <row r="91" spans="1:10" ht="36" customHeight="1" outlineLevel="1" thickBot="1" x14ac:dyDescent="0.25">
      <c r="A91" s="10"/>
      <c r="B91" s="304" t="s">
        <v>327</v>
      </c>
      <c r="C91" s="303"/>
      <c r="D91" s="303"/>
      <c r="E91" s="302"/>
      <c r="F91" s="361">
        <v>403200</v>
      </c>
      <c r="G91" s="360"/>
      <c r="H91" s="360"/>
      <c r="I91" s="360"/>
      <c r="J91" s="359"/>
    </row>
    <row r="92" spans="1:10" ht="36" customHeight="1" thickBot="1" x14ac:dyDescent="0.25">
      <c r="A92" s="10"/>
      <c r="B92" s="283" t="s">
        <v>186</v>
      </c>
      <c r="C92" s="282"/>
      <c r="D92" s="282"/>
      <c r="E92" s="281"/>
      <c r="F92" s="280" t="str">
        <f>"Цена от "&amp;MIN(F93:F114)&amp;" до "&amp;MAX(F93:F114)</f>
        <v>Цена от 12240 до 123840</v>
      </c>
      <c r="G92" s="279"/>
      <c r="H92" s="279"/>
      <c r="I92" s="279"/>
      <c r="J92" s="278"/>
    </row>
    <row r="93" spans="1:10" ht="36" customHeight="1" outlineLevel="1" x14ac:dyDescent="0.2">
      <c r="A93" s="10"/>
      <c r="B93" s="85" t="s">
        <v>185</v>
      </c>
      <c r="C93" s="277"/>
      <c r="D93" s="277"/>
      <c r="E93" s="276"/>
      <c r="F93" s="275">
        <v>12240</v>
      </c>
      <c r="G93" s="274"/>
      <c r="H93" s="274"/>
      <c r="I93" s="274"/>
      <c r="J93" s="273"/>
    </row>
    <row r="94" spans="1:10" ht="36" customHeight="1" outlineLevel="1" x14ac:dyDescent="0.2">
      <c r="A94" s="10"/>
      <c r="B94" s="65" t="s">
        <v>184</v>
      </c>
      <c r="C94" s="64"/>
      <c r="D94" s="64"/>
      <c r="E94" s="63"/>
      <c r="F94" s="209">
        <v>18000</v>
      </c>
      <c r="G94" s="208"/>
      <c r="H94" s="208"/>
      <c r="I94" s="208"/>
      <c r="J94" s="207"/>
    </row>
    <row r="95" spans="1:10" ht="36" customHeight="1" outlineLevel="1" x14ac:dyDescent="0.2">
      <c r="A95" s="10"/>
      <c r="B95" s="65" t="s">
        <v>183</v>
      </c>
      <c r="C95" s="64"/>
      <c r="D95" s="64"/>
      <c r="E95" s="63"/>
      <c r="F95" s="209">
        <v>14400</v>
      </c>
      <c r="G95" s="208"/>
      <c r="H95" s="208"/>
      <c r="I95" s="208"/>
      <c r="J95" s="207"/>
    </row>
    <row r="96" spans="1:10" ht="36" customHeight="1" outlineLevel="1" x14ac:dyDescent="0.2">
      <c r="A96" s="10"/>
      <c r="B96" s="65" t="s">
        <v>182</v>
      </c>
      <c r="C96" s="64"/>
      <c r="D96" s="64"/>
      <c r="E96" s="63"/>
      <c r="F96" s="209">
        <v>20160</v>
      </c>
      <c r="G96" s="208"/>
      <c r="H96" s="208"/>
      <c r="I96" s="208"/>
      <c r="J96" s="207"/>
    </row>
    <row r="97" spans="1:10" ht="36" customHeight="1" outlineLevel="1" x14ac:dyDescent="0.2">
      <c r="A97" s="10"/>
      <c r="B97" s="65" t="s">
        <v>181</v>
      </c>
      <c r="C97" s="64"/>
      <c r="D97" s="64"/>
      <c r="E97" s="63"/>
      <c r="F97" s="209">
        <v>25920</v>
      </c>
      <c r="G97" s="208"/>
      <c r="H97" s="208"/>
      <c r="I97" s="208"/>
      <c r="J97" s="207"/>
    </row>
    <row r="98" spans="1:10" ht="36" customHeight="1" outlineLevel="1" x14ac:dyDescent="0.2">
      <c r="A98" s="10"/>
      <c r="B98" s="65" t="s">
        <v>180</v>
      </c>
      <c r="C98" s="64"/>
      <c r="D98" s="64"/>
      <c r="E98" s="63"/>
      <c r="F98" s="209">
        <v>31680</v>
      </c>
      <c r="G98" s="208"/>
      <c r="H98" s="208"/>
      <c r="I98" s="208"/>
      <c r="J98" s="207"/>
    </row>
    <row r="99" spans="1:10" ht="36" customHeight="1" outlineLevel="1" x14ac:dyDescent="0.2">
      <c r="A99" s="10"/>
      <c r="B99" s="65" t="s">
        <v>179</v>
      </c>
      <c r="C99" s="64"/>
      <c r="D99" s="64"/>
      <c r="E99" s="63"/>
      <c r="F99" s="209">
        <v>37440</v>
      </c>
      <c r="G99" s="208"/>
      <c r="H99" s="208"/>
      <c r="I99" s="208"/>
      <c r="J99" s="207"/>
    </row>
    <row r="100" spans="1:10" ht="36" customHeight="1" outlineLevel="1" x14ac:dyDescent="0.2">
      <c r="A100" s="10"/>
      <c r="B100" s="65" t="s">
        <v>178</v>
      </c>
      <c r="C100" s="64"/>
      <c r="D100" s="64"/>
      <c r="E100" s="63"/>
      <c r="F100" s="209">
        <v>43200</v>
      </c>
      <c r="G100" s="208"/>
      <c r="H100" s="208"/>
      <c r="I100" s="208"/>
      <c r="J100" s="207"/>
    </row>
    <row r="101" spans="1:10" ht="36" customHeight="1" outlineLevel="1" x14ac:dyDescent="0.2">
      <c r="A101" s="10"/>
      <c r="B101" s="65" t="s">
        <v>177</v>
      </c>
      <c r="C101" s="64"/>
      <c r="D101" s="64"/>
      <c r="E101" s="63"/>
      <c r="F101" s="209">
        <v>48960</v>
      </c>
      <c r="G101" s="208"/>
      <c r="H101" s="208"/>
      <c r="I101" s="208"/>
      <c r="J101" s="207"/>
    </row>
    <row r="102" spans="1:10" ht="36" customHeight="1" outlineLevel="1" x14ac:dyDescent="0.2">
      <c r="A102" s="10"/>
      <c r="B102" s="65" t="s">
        <v>176</v>
      </c>
      <c r="C102" s="64"/>
      <c r="D102" s="64"/>
      <c r="E102" s="63"/>
      <c r="F102" s="209">
        <v>54720</v>
      </c>
      <c r="G102" s="208"/>
      <c r="H102" s="208"/>
      <c r="I102" s="208"/>
      <c r="J102" s="207"/>
    </row>
    <row r="103" spans="1:10" ht="36" customHeight="1" outlineLevel="1" x14ac:dyDescent="0.2">
      <c r="A103" s="10"/>
      <c r="B103" s="65" t="s">
        <v>175</v>
      </c>
      <c r="C103" s="64"/>
      <c r="D103" s="64"/>
      <c r="E103" s="63"/>
      <c r="F103" s="209">
        <v>60480</v>
      </c>
      <c r="G103" s="208"/>
      <c r="H103" s="208"/>
      <c r="I103" s="208"/>
      <c r="J103" s="207"/>
    </row>
    <row r="104" spans="1:10" ht="36" customHeight="1" outlineLevel="1" x14ac:dyDescent="0.2">
      <c r="A104" s="10"/>
      <c r="B104" s="65" t="s">
        <v>174</v>
      </c>
      <c r="C104" s="64"/>
      <c r="D104" s="64"/>
      <c r="E104" s="63"/>
      <c r="F104" s="209">
        <v>66240</v>
      </c>
      <c r="G104" s="208"/>
      <c r="H104" s="208"/>
      <c r="I104" s="208"/>
      <c r="J104" s="207"/>
    </row>
    <row r="105" spans="1:10" ht="36" customHeight="1" outlineLevel="1" x14ac:dyDescent="0.2">
      <c r="A105" s="10"/>
      <c r="B105" s="65" t="s">
        <v>173</v>
      </c>
      <c r="C105" s="64"/>
      <c r="D105" s="64"/>
      <c r="E105" s="63"/>
      <c r="F105" s="209">
        <v>72000</v>
      </c>
      <c r="G105" s="208"/>
      <c r="H105" s="208"/>
      <c r="I105" s="208"/>
      <c r="J105" s="207"/>
    </row>
    <row r="106" spans="1:10" ht="36" customHeight="1" outlineLevel="1" x14ac:dyDescent="0.2">
      <c r="A106" s="10"/>
      <c r="B106" s="65" t="s">
        <v>172</v>
      </c>
      <c r="C106" s="64"/>
      <c r="D106" s="64"/>
      <c r="E106" s="63"/>
      <c r="F106" s="209">
        <v>77760</v>
      </c>
      <c r="G106" s="208"/>
      <c r="H106" s="208"/>
      <c r="I106" s="208"/>
      <c r="J106" s="207"/>
    </row>
    <row r="107" spans="1:10" ht="36" customHeight="1" outlineLevel="1" x14ac:dyDescent="0.2">
      <c r="A107" s="10"/>
      <c r="B107" s="65" t="s">
        <v>171</v>
      </c>
      <c r="C107" s="64"/>
      <c r="D107" s="64"/>
      <c r="E107" s="63"/>
      <c r="F107" s="209">
        <v>83520</v>
      </c>
      <c r="G107" s="208"/>
      <c r="H107" s="208"/>
      <c r="I107" s="208"/>
      <c r="J107" s="207"/>
    </row>
    <row r="108" spans="1:10" ht="36" customHeight="1" outlineLevel="1" x14ac:dyDescent="0.2">
      <c r="A108" s="10"/>
      <c r="B108" s="65" t="s">
        <v>170</v>
      </c>
      <c r="C108" s="64"/>
      <c r="D108" s="64"/>
      <c r="E108" s="63"/>
      <c r="F108" s="209">
        <v>89280</v>
      </c>
      <c r="G108" s="208"/>
      <c r="H108" s="208"/>
      <c r="I108" s="208"/>
      <c r="J108" s="207"/>
    </row>
    <row r="109" spans="1:10" ht="36" customHeight="1" outlineLevel="1" x14ac:dyDescent="0.2">
      <c r="A109" s="10"/>
      <c r="B109" s="65" t="s">
        <v>169</v>
      </c>
      <c r="C109" s="64"/>
      <c r="D109" s="64"/>
      <c r="E109" s="63"/>
      <c r="F109" s="209">
        <v>95040</v>
      </c>
      <c r="G109" s="208"/>
      <c r="H109" s="208"/>
      <c r="I109" s="208"/>
      <c r="J109" s="207"/>
    </row>
    <row r="110" spans="1:10" ht="36" customHeight="1" outlineLevel="1" x14ac:dyDescent="0.2">
      <c r="A110" s="10"/>
      <c r="B110" s="65" t="s">
        <v>168</v>
      </c>
      <c r="C110" s="64"/>
      <c r="D110" s="64"/>
      <c r="E110" s="63"/>
      <c r="F110" s="209">
        <v>100800</v>
      </c>
      <c r="G110" s="208"/>
      <c r="H110" s="208"/>
      <c r="I110" s="208"/>
      <c r="J110" s="207"/>
    </row>
    <row r="111" spans="1:10" ht="36" customHeight="1" outlineLevel="1" x14ac:dyDescent="0.2">
      <c r="A111" s="10"/>
      <c r="B111" s="65" t="s">
        <v>167</v>
      </c>
      <c r="C111" s="64"/>
      <c r="D111" s="64"/>
      <c r="E111" s="63"/>
      <c r="F111" s="209">
        <v>106560</v>
      </c>
      <c r="G111" s="208"/>
      <c r="H111" s="208"/>
      <c r="I111" s="208"/>
      <c r="J111" s="207"/>
    </row>
    <row r="112" spans="1:10" ht="36" customHeight="1" outlineLevel="1" x14ac:dyDescent="0.2">
      <c r="A112" s="10"/>
      <c r="B112" s="65" t="s">
        <v>166</v>
      </c>
      <c r="C112" s="64"/>
      <c r="D112" s="64"/>
      <c r="E112" s="63"/>
      <c r="F112" s="209">
        <v>112320</v>
      </c>
      <c r="G112" s="208"/>
      <c r="H112" s="208"/>
      <c r="I112" s="208"/>
      <c r="J112" s="207"/>
    </row>
    <row r="113" spans="1:10" ht="36" customHeight="1" outlineLevel="1" x14ac:dyDescent="0.2">
      <c r="A113" s="10"/>
      <c r="B113" s="65" t="s">
        <v>165</v>
      </c>
      <c r="C113" s="64"/>
      <c r="D113" s="64"/>
      <c r="E113" s="63"/>
      <c r="F113" s="209">
        <v>118080</v>
      </c>
      <c r="G113" s="208"/>
      <c r="H113" s="208"/>
      <c r="I113" s="208"/>
      <c r="J113" s="207"/>
    </row>
    <row r="114" spans="1:10" ht="36" customHeight="1" outlineLevel="1" thickBot="1" x14ac:dyDescent="0.25">
      <c r="A114" s="10"/>
      <c r="B114" s="304" t="s">
        <v>164</v>
      </c>
      <c r="C114" s="303"/>
      <c r="D114" s="303"/>
      <c r="E114" s="302"/>
      <c r="F114" s="361">
        <v>123840</v>
      </c>
      <c r="G114" s="360"/>
      <c r="H114" s="360"/>
      <c r="I114" s="360"/>
      <c r="J114" s="359"/>
    </row>
    <row r="115" spans="1:10" ht="36" customHeight="1" thickBot="1" x14ac:dyDescent="0.25">
      <c r="A115" s="10"/>
      <c r="B115" s="283" t="s">
        <v>163</v>
      </c>
      <c r="C115" s="282"/>
      <c r="D115" s="282"/>
      <c r="E115" s="281"/>
      <c r="F115" s="280" t="str">
        <f>"Цена от "&amp;MIN(F116:F126)&amp;" до "&amp;MAX(F116:F126)</f>
        <v>Цена от 1800 до 47520</v>
      </c>
      <c r="G115" s="279"/>
      <c r="H115" s="279"/>
      <c r="I115" s="279"/>
      <c r="J115" s="278"/>
    </row>
    <row r="116" spans="1:10" ht="36" customHeight="1" x14ac:dyDescent="0.2">
      <c r="A116" s="10"/>
      <c r="B116" s="85" t="s">
        <v>162</v>
      </c>
      <c r="C116" s="277"/>
      <c r="D116" s="277"/>
      <c r="E116" s="276"/>
      <c r="F116" s="275">
        <v>5760</v>
      </c>
      <c r="G116" s="274"/>
      <c r="H116" s="274"/>
      <c r="I116" s="274"/>
      <c r="J116" s="273"/>
    </row>
    <row r="117" spans="1:10" ht="36" customHeight="1" x14ac:dyDescent="0.2">
      <c r="A117" s="10"/>
      <c r="B117" s="65" t="s">
        <v>161</v>
      </c>
      <c r="C117" s="64"/>
      <c r="D117" s="64"/>
      <c r="E117" s="63"/>
      <c r="F117" s="209">
        <v>9360</v>
      </c>
      <c r="G117" s="208"/>
      <c r="H117" s="208"/>
      <c r="I117" s="208"/>
      <c r="J117" s="207"/>
    </row>
    <row r="118" spans="1:10" ht="36" customHeight="1" x14ac:dyDescent="0.2">
      <c r="A118" s="10"/>
      <c r="B118" s="65" t="s">
        <v>267</v>
      </c>
      <c r="C118" s="64"/>
      <c r="D118" s="64"/>
      <c r="E118" s="63"/>
      <c r="F118" s="209">
        <v>2160</v>
      </c>
      <c r="G118" s="208"/>
      <c r="H118" s="208"/>
      <c r="I118" s="208"/>
      <c r="J118" s="207"/>
    </row>
    <row r="119" spans="1:10" ht="36" customHeight="1" x14ac:dyDescent="0.2">
      <c r="A119" s="10"/>
      <c r="B119" s="65" t="s">
        <v>159</v>
      </c>
      <c r="C119" s="64"/>
      <c r="D119" s="64"/>
      <c r="E119" s="63"/>
      <c r="F119" s="209">
        <v>47520</v>
      </c>
      <c r="G119" s="208"/>
      <c r="H119" s="208"/>
      <c r="I119" s="208"/>
      <c r="J119" s="207"/>
    </row>
    <row r="120" spans="1:10" ht="36" customHeight="1" x14ac:dyDescent="0.2">
      <c r="A120" s="10"/>
      <c r="B120" s="65" t="s">
        <v>158</v>
      </c>
      <c r="C120" s="64"/>
      <c r="D120" s="64"/>
      <c r="E120" s="63"/>
      <c r="F120" s="209">
        <v>9360</v>
      </c>
      <c r="G120" s="208"/>
      <c r="H120" s="208"/>
      <c r="I120" s="208"/>
      <c r="J120" s="207"/>
    </row>
    <row r="121" spans="1:10" ht="36" customHeight="1" x14ac:dyDescent="0.2">
      <c r="A121" s="10"/>
      <c r="B121" s="65" t="s">
        <v>157</v>
      </c>
      <c r="C121" s="64"/>
      <c r="D121" s="64"/>
      <c r="E121" s="63"/>
      <c r="F121" s="209">
        <v>31680</v>
      </c>
      <c r="G121" s="208"/>
      <c r="H121" s="208"/>
      <c r="I121" s="208"/>
      <c r="J121" s="207"/>
    </row>
    <row r="122" spans="1:10" ht="36" customHeight="1" x14ac:dyDescent="0.2">
      <c r="A122" s="10"/>
      <c r="B122" s="65" t="s">
        <v>156</v>
      </c>
      <c r="C122" s="64"/>
      <c r="D122" s="64"/>
      <c r="E122" s="63"/>
      <c r="F122" s="209">
        <v>1800</v>
      </c>
      <c r="G122" s="208"/>
      <c r="H122" s="208"/>
      <c r="I122" s="208"/>
      <c r="J122" s="207"/>
    </row>
    <row r="123" spans="1:10" ht="36" customHeight="1" x14ac:dyDescent="0.2">
      <c r="A123" s="10"/>
      <c r="B123" s="65" t="s">
        <v>155</v>
      </c>
      <c r="C123" s="64"/>
      <c r="D123" s="64"/>
      <c r="E123" s="63"/>
      <c r="F123" s="209">
        <v>1800</v>
      </c>
      <c r="G123" s="208"/>
      <c r="H123" s="208"/>
      <c r="I123" s="208"/>
      <c r="J123" s="207"/>
    </row>
    <row r="124" spans="1:10" ht="36" customHeight="1" x14ac:dyDescent="0.2">
      <c r="A124" s="10"/>
      <c r="B124" s="65" t="s">
        <v>154</v>
      </c>
      <c r="C124" s="64"/>
      <c r="D124" s="64"/>
      <c r="E124" s="63"/>
      <c r="F124" s="209">
        <v>3600</v>
      </c>
      <c r="G124" s="208"/>
      <c r="H124" s="208"/>
      <c r="I124" s="208"/>
      <c r="J124" s="207"/>
    </row>
    <row r="125" spans="1:10" ht="36" customHeight="1" x14ac:dyDescent="0.2">
      <c r="A125" s="10"/>
      <c r="B125" s="65" t="s">
        <v>153</v>
      </c>
      <c r="C125" s="64"/>
      <c r="D125" s="64"/>
      <c r="E125" s="63"/>
      <c r="F125" s="209">
        <v>5400</v>
      </c>
      <c r="G125" s="208"/>
      <c r="H125" s="208"/>
      <c r="I125" s="208"/>
      <c r="J125" s="207"/>
    </row>
    <row r="126" spans="1:10" ht="36" customHeight="1" thickBot="1" x14ac:dyDescent="0.25">
      <c r="A126" s="10"/>
      <c r="B126" s="304" t="s">
        <v>152</v>
      </c>
      <c r="C126" s="303"/>
      <c r="D126" s="303"/>
      <c r="E126" s="302"/>
      <c r="F126" s="361">
        <v>26640</v>
      </c>
      <c r="G126" s="360"/>
      <c r="H126" s="360"/>
      <c r="I126" s="360"/>
      <c r="J126" s="359"/>
    </row>
    <row r="127" spans="1:10" ht="54" customHeight="1" thickBot="1" x14ac:dyDescent="0.25">
      <c r="A127" s="10"/>
      <c r="B127" s="72" t="s">
        <v>266</v>
      </c>
      <c r="C127" s="71"/>
      <c r="D127" s="71"/>
      <c r="E127" s="70"/>
      <c r="F127" s="358" t="str">
        <f>"Цена от "&amp;MIN(F129,F132:J133,H134,F135:J147)&amp;" до "&amp;MAX(F129,F132:J133,H134,F135:J147)</f>
        <v>Цена от 3240 до 123840</v>
      </c>
      <c r="G127" s="357"/>
      <c r="H127" s="357"/>
      <c r="I127" s="357"/>
      <c r="J127" s="356"/>
    </row>
    <row r="128" spans="1:10" ht="24" customHeight="1" thickBot="1" x14ac:dyDescent="0.25">
      <c r="A128" s="10"/>
      <c r="B128" s="25"/>
      <c r="C128" s="93"/>
      <c r="D128" s="93"/>
      <c r="E128" s="92"/>
      <c r="F128" s="206"/>
      <c r="G128" s="205"/>
      <c r="H128" s="205"/>
      <c r="I128" s="205"/>
      <c r="J128" s="204"/>
    </row>
    <row r="129" spans="1:10" ht="36" customHeight="1" x14ac:dyDescent="0.2">
      <c r="A129" s="10"/>
      <c r="B129" s="189" t="s">
        <v>150</v>
      </c>
      <c r="C129" s="298"/>
      <c r="D129" s="298"/>
      <c r="E129" s="297"/>
      <c r="F129" s="355">
        <v>25200</v>
      </c>
      <c r="G129" s="354"/>
      <c r="H129" s="354"/>
      <c r="I129" s="354"/>
      <c r="J129" s="353"/>
    </row>
    <row r="130" spans="1:10" ht="36" customHeight="1" thickBot="1" x14ac:dyDescent="0.25">
      <c r="A130" s="10"/>
      <c r="B130" s="301" t="s">
        <v>149</v>
      </c>
      <c r="C130" s="300"/>
      <c r="D130" s="300"/>
      <c r="E130" s="299"/>
      <c r="F130" s="349">
        <v>2520</v>
      </c>
      <c r="G130" s="348"/>
      <c r="H130" s="348"/>
      <c r="I130" s="348"/>
      <c r="J130" s="347"/>
    </row>
    <row r="131" spans="1:10" ht="24" customHeight="1" thickBot="1" x14ac:dyDescent="0.25">
      <c r="A131" s="10"/>
      <c r="B131" s="25"/>
      <c r="C131" s="93"/>
      <c r="D131" s="93"/>
      <c r="E131" s="92"/>
      <c r="F131" s="206"/>
      <c r="G131" s="205"/>
      <c r="H131" s="205"/>
      <c r="I131" s="205"/>
      <c r="J131" s="204"/>
    </row>
    <row r="132" spans="1:10" ht="36" customHeight="1" x14ac:dyDescent="0.2">
      <c r="A132" s="10" t="s">
        <v>133</v>
      </c>
      <c r="B132" s="189" t="s">
        <v>148</v>
      </c>
      <c r="C132" s="298"/>
      <c r="D132" s="298"/>
      <c r="E132" s="297"/>
      <c r="F132" s="355">
        <v>23040</v>
      </c>
      <c r="G132" s="354"/>
      <c r="H132" s="354"/>
      <c r="I132" s="354"/>
      <c r="J132" s="353"/>
    </row>
    <row r="133" spans="1:10" ht="36" customHeight="1" x14ac:dyDescent="0.2">
      <c r="A133" s="10" t="s">
        <v>133</v>
      </c>
      <c r="B133" s="65" t="s">
        <v>147</v>
      </c>
      <c r="C133" s="64"/>
      <c r="D133" s="64"/>
      <c r="E133" s="63"/>
      <c r="F133" s="209">
        <v>71280</v>
      </c>
      <c r="G133" s="208"/>
      <c r="H133" s="208"/>
      <c r="I133" s="208"/>
      <c r="J133" s="207"/>
    </row>
    <row r="134" spans="1:10" ht="36" customHeight="1" x14ac:dyDescent="0.2">
      <c r="A134" s="10" t="s">
        <v>133</v>
      </c>
      <c r="B134" s="65" t="s">
        <v>146</v>
      </c>
      <c r="C134" s="64"/>
      <c r="D134" s="64"/>
      <c r="E134" s="63"/>
      <c r="F134" s="173">
        <f>H134*1.2</f>
        <v>14688</v>
      </c>
      <c r="G134" s="172">
        <f>H134*1.1</f>
        <v>13464.000000000002</v>
      </c>
      <c r="H134" s="172">
        <v>12240</v>
      </c>
      <c r="I134" s="172">
        <f>H134*0.75</f>
        <v>9180</v>
      </c>
      <c r="J134" s="171">
        <f>H134*0.5</f>
        <v>6120</v>
      </c>
    </row>
    <row r="135" spans="1:10" ht="36" customHeight="1" x14ac:dyDescent="0.2">
      <c r="A135" s="10" t="s">
        <v>133</v>
      </c>
      <c r="B135" s="65" t="s">
        <v>145</v>
      </c>
      <c r="C135" s="64"/>
      <c r="D135" s="64"/>
      <c r="E135" s="63"/>
      <c r="F135" s="209">
        <v>12240</v>
      </c>
      <c r="G135" s="208"/>
      <c r="H135" s="208"/>
      <c r="I135" s="208"/>
      <c r="J135" s="207"/>
    </row>
    <row r="136" spans="1:10" ht="36" customHeight="1" x14ac:dyDescent="0.2">
      <c r="A136" s="10" t="s">
        <v>133</v>
      </c>
      <c r="B136" s="65" t="s">
        <v>144</v>
      </c>
      <c r="C136" s="64"/>
      <c r="D136" s="64"/>
      <c r="E136" s="63"/>
      <c r="F136" s="209">
        <v>40320</v>
      </c>
      <c r="G136" s="208"/>
      <c r="H136" s="208"/>
      <c r="I136" s="208"/>
      <c r="J136" s="207"/>
    </row>
    <row r="137" spans="1:10" ht="36" customHeight="1" x14ac:dyDescent="0.2">
      <c r="A137" s="10" t="s">
        <v>133</v>
      </c>
      <c r="B137" s="65" t="s">
        <v>143</v>
      </c>
      <c r="C137" s="64"/>
      <c r="D137" s="64"/>
      <c r="E137" s="63"/>
      <c r="F137" s="209">
        <v>102240</v>
      </c>
      <c r="G137" s="208"/>
      <c r="H137" s="208"/>
      <c r="I137" s="208"/>
      <c r="J137" s="207"/>
    </row>
    <row r="138" spans="1:10" ht="36" customHeight="1" x14ac:dyDescent="0.2">
      <c r="A138" s="10" t="s">
        <v>133</v>
      </c>
      <c r="B138" s="65" t="s">
        <v>142</v>
      </c>
      <c r="C138" s="64"/>
      <c r="D138" s="64"/>
      <c r="E138" s="63"/>
      <c r="F138" s="209">
        <v>31680</v>
      </c>
      <c r="G138" s="208"/>
      <c r="H138" s="208"/>
      <c r="I138" s="208"/>
      <c r="J138" s="207"/>
    </row>
    <row r="139" spans="1:10" ht="36" customHeight="1" x14ac:dyDescent="0.2">
      <c r="A139" s="10" t="s">
        <v>133</v>
      </c>
      <c r="B139" s="65" t="s">
        <v>141</v>
      </c>
      <c r="C139" s="64"/>
      <c r="D139" s="64"/>
      <c r="E139" s="63"/>
      <c r="F139" s="209">
        <v>38016</v>
      </c>
      <c r="G139" s="208"/>
      <c r="H139" s="208"/>
      <c r="I139" s="208"/>
      <c r="J139" s="207"/>
    </row>
    <row r="140" spans="1:10" ht="36" customHeight="1" x14ac:dyDescent="0.2">
      <c r="A140" s="10" t="s">
        <v>133</v>
      </c>
      <c r="B140" s="65" t="s">
        <v>140</v>
      </c>
      <c r="C140" s="64"/>
      <c r="D140" s="64"/>
      <c r="E140" s="63"/>
      <c r="F140" s="209">
        <v>55440</v>
      </c>
      <c r="G140" s="208"/>
      <c r="H140" s="208"/>
      <c r="I140" s="208"/>
      <c r="J140" s="207"/>
    </row>
    <row r="141" spans="1:10" ht="36" customHeight="1" x14ac:dyDescent="0.2">
      <c r="A141" s="10" t="s">
        <v>133</v>
      </c>
      <c r="B141" s="65" t="s">
        <v>139</v>
      </c>
      <c r="C141" s="64"/>
      <c r="D141" s="64"/>
      <c r="E141" s="63"/>
      <c r="F141" s="209">
        <v>87120</v>
      </c>
      <c r="G141" s="208"/>
      <c r="H141" s="208"/>
      <c r="I141" s="208"/>
      <c r="J141" s="207"/>
    </row>
    <row r="142" spans="1:10" ht="36" customHeight="1" x14ac:dyDescent="0.2">
      <c r="A142" s="10" t="s">
        <v>133</v>
      </c>
      <c r="B142" s="65" t="s">
        <v>138</v>
      </c>
      <c r="C142" s="64"/>
      <c r="D142" s="64"/>
      <c r="E142" s="63"/>
      <c r="F142" s="209">
        <v>123120</v>
      </c>
      <c r="G142" s="208"/>
      <c r="H142" s="208"/>
      <c r="I142" s="208"/>
      <c r="J142" s="207"/>
    </row>
    <row r="143" spans="1:10" ht="36" customHeight="1" x14ac:dyDescent="0.2">
      <c r="A143" s="10" t="s">
        <v>133</v>
      </c>
      <c r="B143" s="65" t="s">
        <v>137</v>
      </c>
      <c r="C143" s="64"/>
      <c r="D143" s="64"/>
      <c r="E143" s="63"/>
      <c r="F143" s="209">
        <v>3240</v>
      </c>
      <c r="G143" s="208"/>
      <c r="H143" s="208"/>
      <c r="I143" s="208"/>
      <c r="J143" s="207"/>
    </row>
    <row r="144" spans="1:10" ht="36" customHeight="1" x14ac:dyDescent="0.2">
      <c r="A144" s="10"/>
      <c r="B144" s="65" t="s">
        <v>136</v>
      </c>
      <c r="C144" s="64"/>
      <c r="D144" s="64"/>
      <c r="E144" s="63"/>
      <c r="F144" s="209">
        <v>25920</v>
      </c>
      <c r="G144" s="208"/>
      <c r="H144" s="208"/>
      <c r="I144" s="208"/>
      <c r="J144" s="207"/>
    </row>
    <row r="145" spans="1:10" ht="36" customHeight="1" x14ac:dyDescent="0.2">
      <c r="B145" s="65" t="s">
        <v>135</v>
      </c>
      <c r="C145" s="64"/>
      <c r="D145" s="64"/>
      <c r="E145" s="63"/>
      <c r="F145" s="209">
        <v>20880</v>
      </c>
      <c r="G145" s="208"/>
      <c r="H145" s="208"/>
      <c r="I145" s="208"/>
      <c r="J145" s="207"/>
    </row>
    <row r="146" spans="1:10" ht="36" customHeight="1" x14ac:dyDescent="0.2">
      <c r="A146" s="10" t="s">
        <v>133</v>
      </c>
      <c r="B146" s="65" t="s">
        <v>134</v>
      </c>
      <c r="C146" s="64"/>
      <c r="D146" s="64"/>
      <c r="E146" s="63"/>
      <c r="F146" s="209">
        <v>123840</v>
      </c>
      <c r="G146" s="208"/>
      <c r="H146" s="208"/>
      <c r="I146" s="208"/>
      <c r="J146" s="207"/>
    </row>
    <row r="147" spans="1:10" ht="36" customHeight="1" x14ac:dyDescent="0.2">
      <c r="A147" s="10" t="s">
        <v>133</v>
      </c>
      <c r="B147" s="65" t="s">
        <v>132</v>
      </c>
      <c r="C147" s="64"/>
      <c r="D147" s="64"/>
      <c r="E147" s="63"/>
      <c r="F147" s="209">
        <v>38160</v>
      </c>
      <c r="G147" s="208"/>
      <c r="H147" s="208"/>
      <c r="I147" s="208"/>
      <c r="J147" s="207"/>
    </row>
    <row r="148" spans="1:10" ht="36" customHeight="1" x14ac:dyDescent="0.2">
      <c r="A148" s="10" t="s">
        <v>103</v>
      </c>
      <c r="B148" s="65" t="s">
        <v>131</v>
      </c>
      <c r="C148" s="64"/>
      <c r="D148" s="64"/>
      <c r="E148" s="63"/>
      <c r="F148" s="209">
        <v>32400</v>
      </c>
      <c r="G148" s="208"/>
      <c r="H148" s="208"/>
      <c r="I148" s="208"/>
      <c r="J148" s="207"/>
    </row>
    <row r="149" spans="1:10" ht="36" customHeight="1" x14ac:dyDescent="0.2">
      <c r="A149" s="10" t="s">
        <v>103</v>
      </c>
      <c r="B149" s="65" t="s">
        <v>130</v>
      </c>
      <c r="C149" s="64"/>
      <c r="D149" s="64"/>
      <c r="E149" s="63"/>
      <c r="F149" s="209">
        <v>100080</v>
      </c>
      <c r="G149" s="208"/>
      <c r="H149" s="208"/>
      <c r="I149" s="208"/>
      <c r="J149" s="207"/>
    </row>
    <row r="150" spans="1:10" ht="36" customHeight="1" x14ac:dyDescent="0.2">
      <c r="A150" s="10" t="s">
        <v>103</v>
      </c>
      <c r="B150" s="65" t="s">
        <v>129</v>
      </c>
      <c r="C150" s="64"/>
      <c r="D150" s="64"/>
      <c r="E150" s="63"/>
      <c r="F150" s="173">
        <f>H150*1.2</f>
        <v>20736</v>
      </c>
      <c r="G150" s="172">
        <f>H150*1.1</f>
        <v>19008</v>
      </c>
      <c r="H150" s="172">
        <v>17280</v>
      </c>
      <c r="I150" s="172">
        <f>H150*0.75</f>
        <v>12960</v>
      </c>
      <c r="J150" s="171">
        <f>H150*0.5</f>
        <v>8640</v>
      </c>
    </row>
    <row r="151" spans="1:10" ht="36" customHeight="1" x14ac:dyDescent="0.2">
      <c r="A151" s="10" t="s">
        <v>103</v>
      </c>
      <c r="B151" s="65" t="s">
        <v>128</v>
      </c>
      <c r="C151" s="64"/>
      <c r="D151" s="64"/>
      <c r="E151" s="63"/>
      <c r="F151" s="209">
        <v>17280</v>
      </c>
      <c r="G151" s="208"/>
      <c r="H151" s="208"/>
      <c r="I151" s="208"/>
      <c r="J151" s="207"/>
    </row>
    <row r="152" spans="1:10" ht="36" customHeight="1" x14ac:dyDescent="0.2">
      <c r="A152" s="10" t="s">
        <v>103</v>
      </c>
      <c r="B152" s="65" t="s">
        <v>127</v>
      </c>
      <c r="C152" s="64"/>
      <c r="D152" s="64"/>
      <c r="E152" s="63"/>
      <c r="F152" s="209">
        <v>56880</v>
      </c>
      <c r="G152" s="208"/>
      <c r="H152" s="208"/>
      <c r="I152" s="208"/>
      <c r="J152" s="207"/>
    </row>
    <row r="153" spans="1:10" ht="36" customHeight="1" x14ac:dyDescent="0.2">
      <c r="A153" s="10" t="s">
        <v>103</v>
      </c>
      <c r="B153" s="65" t="s">
        <v>126</v>
      </c>
      <c r="C153" s="64"/>
      <c r="D153" s="64"/>
      <c r="E153" s="63"/>
      <c r="F153" s="209">
        <v>143280</v>
      </c>
      <c r="G153" s="208"/>
      <c r="H153" s="208"/>
      <c r="I153" s="208"/>
      <c r="J153" s="207"/>
    </row>
    <row r="154" spans="1:10" ht="36" customHeight="1" x14ac:dyDescent="0.2">
      <c r="A154" s="10" t="s">
        <v>103</v>
      </c>
      <c r="B154" s="65" t="s">
        <v>125</v>
      </c>
      <c r="C154" s="64"/>
      <c r="D154" s="64"/>
      <c r="E154" s="63"/>
      <c r="F154" s="209">
        <v>44640</v>
      </c>
      <c r="G154" s="208"/>
      <c r="H154" s="208"/>
      <c r="I154" s="208"/>
      <c r="J154" s="207"/>
    </row>
    <row r="155" spans="1:10" ht="36" customHeight="1" x14ac:dyDescent="0.2">
      <c r="A155" s="10" t="s">
        <v>103</v>
      </c>
      <c r="B155" s="65" t="s">
        <v>124</v>
      </c>
      <c r="C155" s="64"/>
      <c r="D155" s="64"/>
      <c r="E155" s="63"/>
      <c r="F155" s="209">
        <v>53568</v>
      </c>
      <c r="G155" s="208"/>
      <c r="H155" s="208"/>
      <c r="I155" s="208"/>
      <c r="J155" s="207"/>
    </row>
    <row r="156" spans="1:10" ht="36" customHeight="1" x14ac:dyDescent="0.2">
      <c r="A156" s="10" t="s">
        <v>103</v>
      </c>
      <c r="B156" s="65" t="s">
        <v>123</v>
      </c>
      <c r="C156" s="64"/>
      <c r="D156" s="64"/>
      <c r="E156" s="63"/>
      <c r="F156" s="209">
        <v>77760</v>
      </c>
      <c r="G156" s="208"/>
      <c r="H156" s="208"/>
      <c r="I156" s="208"/>
      <c r="J156" s="207"/>
    </row>
    <row r="157" spans="1:10" ht="36" customHeight="1" x14ac:dyDescent="0.2">
      <c r="A157" s="10" t="s">
        <v>103</v>
      </c>
      <c r="B157" s="65" t="s">
        <v>122</v>
      </c>
      <c r="C157" s="64"/>
      <c r="D157" s="64"/>
      <c r="E157" s="63"/>
      <c r="F157" s="209">
        <v>122400</v>
      </c>
      <c r="G157" s="208"/>
      <c r="H157" s="208"/>
      <c r="I157" s="208"/>
      <c r="J157" s="207"/>
    </row>
    <row r="158" spans="1:10" ht="36" customHeight="1" x14ac:dyDescent="0.2">
      <c r="A158" s="10" t="s">
        <v>103</v>
      </c>
      <c r="B158" s="65" t="s">
        <v>121</v>
      </c>
      <c r="C158" s="64"/>
      <c r="D158" s="64"/>
      <c r="E158" s="63"/>
      <c r="F158" s="209">
        <v>172800</v>
      </c>
      <c r="G158" s="208"/>
      <c r="H158" s="208"/>
      <c r="I158" s="208"/>
      <c r="J158" s="207"/>
    </row>
    <row r="159" spans="1:10" ht="36" customHeight="1" x14ac:dyDescent="0.2">
      <c r="A159" s="10" t="s">
        <v>103</v>
      </c>
      <c r="B159" s="65" t="s">
        <v>120</v>
      </c>
      <c r="C159" s="64"/>
      <c r="D159" s="64"/>
      <c r="E159" s="63"/>
      <c r="F159" s="209">
        <v>5040</v>
      </c>
      <c r="G159" s="208"/>
      <c r="H159" s="208"/>
      <c r="I159" s="208"/>
      <c r="J159" s="207"/>
    </row>
    <row r="160" spans="1:10" ht="36" customHeight="1" x14ac:dyDescent="0.2">
      <c r="A160" s="10" t="s">
        <v>103</v>
      </c>
      <c r="B160" s="65" t="s">
        <v>119</v>
      </c>
      <c r="C160" s="64"/>
      <c r="D160" s="64"/>
      <c r="E160" s="63"/>
      <c r="F160" s="209">
        <v>173520</v>
      </c>
      <c r="G160" s="208"/>
      <c r="H160" s="208"/>
      <c r="I160" s="208"/>
      <c r="J160" s="207"/>
    </row>
    <row r="161" spans="1:10" ht="36" customHeight="1" thickBot="1" x14ac:dyDescent="0.25">
      <c r="A161" s="10" t="s">
        <v>103</v>
      </c>
      <c r="B161" s="301" t="s">
        <v>118</v>
      </c>
      <c r="C161" s="300"/>
      <c r="D161" s="300"/>
      <c r="E161" s="299"/>
      <c r="F161" s="349">
        <v>54000</v>
      </c>
      <c r="G161" s="348"/>
      <c r="H161" s="348"/>
      <c r="I161" s="348"/>
      <c r="J161" s="347"/>
    </row>
    <row r="162" spans="1:10" ht="54" customHeight="1" thickBot="1" x14ac:dyDescent="0.25">
      <c r="A162" s="10"/>
      <c r="B162" s="52" t="s">
        <v>117</v>
      </c>
      <c r="C162" s="51"/>
      <c r="D162" s="51"/>
      <c r="E162" s="50"/>
      <c r="F162" s="352"/>
      <c r="G162" s="351"/>
      <c r="H162" s="351"/>
      <c r="I162" s="351"/>
      <c r="J162" s="350"/>
    </row>
    <row r="163" spans="1:10" ht="36" customHeight="1" x14ac:dyDescent="0.2">
      <c r="A163" s="10"/>
      <c r="B163" s="65" t="s">
        <v>116</v>
      </c>
      <c r="C163" s="64"/>
      <c r="D163" s="64"/>
      <c r="E163" s="63"/>
      <c r="F163" s="209">
        <v>5040</v>
      </c>
      <c r="G163" s="208"/>
      <c r="H163" s="208"/>
      <c r="I163" s="208"/>
      <c r="J163" s="207"/>
    </row>
    <row r="164" spans="1:10" ht="36" customHeight="1" x14ac:dyDescent="0.2">
      <c r="A164" s="10"/>
      <c r="B164" s="65" t="s">
        <v>115</v>
      </c>
      <c r="C164" s="64"/>
      <c r="D164" s="64"/>
      <c r="E164" s="63"/>
      <c r="F164" s="209">
        <v>10080</v>
      </c>
      <c r="G164" s="208"/>
      <c r="H164" s="208"/>
      <c r="I164" s="208"/>
      <c r="J164" s="207"/>
    </row>
    <row r="165" spans="1:10" ht="36" customHeight="1" x14ac:dyDescent="0.2">
      <c r="A165" s="10"/>
      <c r="B165" s="65" t="s">
        <v>114</v>
      </c>
      <c r="C165" s="64"/>
      <c r="D165" s="64"/>
      <c r="E165" s="63"/>
      <c r="F165" s="209">
        <v>12600</v>
      </c>
      <c r="G165" s="208"/>
      <c r="H165" s="208"/>
      <c r="I165" s="208"/>
      <c r="J165" s="207"/>
    </row>
    <row r="166" spans="1:10" ht="36" customHeight="1" x14ac:dyDescent="0.2">
      <c r="A166" s="10"/>
      <c r="B166" s="65" t="s">
        <v>113</v>
      </c>
      <c r="C166" s="64"/>
      <c r="D166" s="64"/>
      <c r="E166" s="63"/>
      <c r="F166" s="209">
        <v>360</v>
      </c>
      <c r="G166" s="208"/>
      <c r="H166" s="208"/>
      <c r="I166" s="208"/>
      <c r="J166" s="207"/>
    </row>
    <row r="167" spans="1:10" ht="36" customHeight="1" x14ac:dyDescent="0.2">
      <c r="A167" s="10"/>
      <c r="B167" s="65" t="s">
        <v>112</v>
      </c>
      <c r="C167" s="64"/>
      <c r="D167" s="64"/>
      <c r="E167" s="63"/>
      <c r="F167" s="209">
        <v>7560</v>
      </c>
      <c r="G167" s="208"/>
      <c r="H167" s="208"/>
      <c r="I167" s="208"/>
      <c r="J167" s="207"/>
    </row>
    <row r="168" spans="1:10" ht="36" customHeight="1" x14ac:dyDescent="0.2">
      <c r="A168" s="10"/>
      <c r="B168" s="65" t="s">
        <v>111</v>
      </c>
      <c r="C168" s="64"/>
      <c r="D168" s="64"/>
      <c r="E168" s="63"/>
      <c r="F168" s="209">
        <v>15120</v>
      </c>
      <c r="G168" s="208"/>
      <c r="H168" s="208"/>
      <c r="I168" s="208"/>
      <c r="J168" s="207"/>
    </row>
    <row r="169" spans="1:10" ht="36" customHeight="1" x14ac:dyDescent="0.2">
      <c r="A169" s="10"/>
      <c r="B169" s="65" t="s">
        <v>110</v>
      </c>
      <c r="C169" s="64"/>
      <c r="D169" s="64"/>
      <c r="E169" s="63"/>
      <c r="F169" s="209">
        <v>18720</v>
      </c>
      <c r="G169" s="208"/>
      <c r="H169" s="208"/>
      <c r="I169" s="208"/>
      <c r="J169" s="207"/>
    </row>
    <row r="170" spans="1:10" ht="36" customHeight="1" thickBot="1" x14ac:dyDescent="0.25">
      <c r="A170" s="10"/>
      <c r="B170" s="301" t="s">
        <v>109</v>
      </c>
      <c r="C170" s="300"/>
      <c r="D170" s="300"/>
      <c r="E170" s="299"/>
      <c r="F170" s="349">
        <v>720</v>
      </c>
      <c r="G170" s="348"/>
      <c r="H170" s="348"/>
      <c r="I170" s="348"/>
      <c r="J170" s="347"/>
    </row>
    <row r="171" spans="1:10" ht="24" thickBot="1" x14ac:dyDescent="0.25">
      <c r="A171" s="10"/>
      <c r="B171" s="25"/>
      <c r="C171" s="24"/>
      <c r="D171" s="24"/>
      <c r="E171" s="23"/>
      <c r="F171" s="22"/>
      <c r="G171" s="21"/>
      <c r="H171" s="21"/>
      <c r="I171" s="21"/>
      <c r="J171" s="20"/>
    </row>
    <row r="172" spans="1:10" ht="36" customHeight="1" thickBot="1" x14ac:dyDescent="0.25">
      <c r="A172" s="10"/>
      <c r="B172" s="40" t="s">
        <v>108</v>
      </c>
      <c r="C172" s="39"/>
      <c r="D172" s="39"/>
      <c r="E172" s="39"/>
      <c r="F172" s="39"/>
      <c r="G172" s="39"/>
      <c r="H172" s="39"/>
      <c r="I172" s="39"/>
      <c r="J172" s="38"/>
    </row>
    <row r="173" spans="1:10" ht="36" customHeight="1" thickBot="1" x14ac:dyDescent="0.25">
      <c r="A173" s="10"/>
      <c r="B173" s="37" t="s">
        <v>107</v>
      </c>
      <c r="C173" s="36"/>
      <c r="D173" s="36"/>
      <c r="E173" s="35"/>
      <c r="F173" s="209">
        <v>30096</v>
      </c>
      <c r="G173" s="208"/>
      <c r="H173" s="208"/>
      <c r="I173" s="208"/>
      <c r="J173" s="207"/>
    </row>
    <row r="174" spans="1:10" ht="24" thickBot="1" x14ac:dyDescent="0.25">
      <c r="A174" s="10"/>
      <c r="B174" s="25"/>
      <c r="C174" s="93"/>
      <c r="D174" s="93"/>
      <c r="E174" s="92"/>
      <c r="F174" s="206"/>
      <c r="G174" s="205"/>
      <c r="H174" s="205"/>
      <c r="I174" s="205"/>
      <c r="J174" s="204"/>
    </row>
    <row r="175" spans="1:10" ht="36" customHeight="1" thickBot="1" x14ac:dyDescent="0.25">
      <c r="A175" s="10"/>
      <c r="B175" s="346" t="s">
        <v>106</v>
      </c>
      <c r="C175" s="345"/>
      <c r="D175" s="345"/>
      <c r="E175" s="344"/>
      <c r="F175" s="318"/>
      <c r="G175" s="317"/>
      <c r="H175" s="317"/>
      <c r="I175" s="317"/>
      <c r="J175" s="316"/>
    </row>
    <row r="176" spans="1:10" ht="24" thickBot="1" x14ac:dyDescent="0.25">
      <c r="A176" s="10"/>
      <c r="B176" s="25"/>
      <c r="C176" s="93"/>
      <c r="D176" s="93"/>
      <c r="E176" s="92"/>
      <c r="F176" s="206"/>
      <c r="G176" s="205"/>
      <c r="H176" s="205"/>
      <c r="I176" s="205"/>
      <c r="J176" s="204"/>
    </row>
    <row r="177" spans="1:10" ht="21" customHeight="1" x14ac:dyDescent="0.2">
      <c r="A177" s="10"/>
      <c r="B177" s="19"/>
      <c r="C177" s="18"/>
      <c r="D177" s="18"/>
      <c r="E177" s="18"/>
      <c r="F177" s="17"/>
      <c r="G177" s="17"/>
      <c r="H177" s="17"/>
      <c r="I177" s="17"/>
      <c r="J177" s="17"/>
    </row>
    <row r="178" spans="1:10" ht="56.25" customHeight="1" x14ac:dyDescent="0.2">
      <c r="A178" s="10"/>
      <c r="B178" s="16" t="s">
        <v>276</v>
      </c>
      <c r="C178" s="16"/>
      <c r="D178" s="16"/>
      <c r="E178" s="16"/>
      <c r="F178" s="16"/>
      <c r="G178" s="16"/>
      <c r="H178" s="16"/>
      <c r="I178" s="16"/>
      <c r="J178" s="16"/>
    </row>
    <row r="179" spans="1:10" ht="41.25" customHeight="1" x14ac:dyDescent="0.2">
      <c r="A179" s="10"/>
      <c r="B179" s="16" t="s">
        <v>104</v>
      </c>
      <c r="C179" s="16"/>
      <c r="D179" s="16"/>
      <c r="E179" s="16"/>
      <c r="F179" s="16"/>
      <c r="G179" s="16"/>
      <c r="H179" s="16"/>
      <c r="I179" s="16"/>
      <c r="J179" s="16"/>
    </row>
    <row r="180" spans="1:10" ht="21" x14ac:dyDescent="0.2">
      <c r="A180" s="10" t="s">
        <v>103</v>
      </c>
      <c r="B180" s="14" t="s">
        <v>368</v>
      </c>
      <c r="C180" s="14"/>
      <c r="D180" s="14"/>
      <c r="E180" s="14"/>
      <c r="F180" s="14"/>
      <c r="G180" s="14"/>
      <c r="H180" s="14"/>
      <c r="I180" s="14"/>
      <c r="J180" s="14"/>
    </row>
    <row r="181" spans="1:10" ht="21" x14ac:dyDescent="0.2">
      <c r="A181" s="10"/>
      <c r="B181" s="14" t="s">
        <v>311</v>
      </c>
      <c r="C181" s="14"/>
      <c r="D181" s="14"/>
      <c r="E181" s="14"/>
      <c r="F181" s="14"/>
      <c r="G181" s="14"/>
      <c r="H181" s="14"/>
      <c r="I181" s="14"/>
      <c r="J181" s="14"/>
    </row>
    <row r="182" spans="1:10" ht="42" customHeight="1" x14ac:dyDescent="0.2">
      <c r="A182" s="10"/>
      <c r="B182" s="12" t="s">
        <v>100</v>
      </c>
      <c r="C182" s="12"/>
      <c r="D182" s="12"/>
      <c r="E182" s="12"/>
      <c r="F182" s="12"/>
      <c r="G182" s="12"/>
      <c r="H182" s="12"/>
      <c r="I182" s="12"/>
      <c r="J182" s="12"/>
    </row>
    <row r="183" spans="1:10" ht="21" x14ac:dyDescent="0.2">
      <c r="A183" s="10"/>
    </row>
  </sheetData>
  <sheetProtection selectLockedCells="1" selectUnlockedCells="1"/>
  <mergeCells count="345">
    <mergeCell ref="B108:E108"/>
    <mergeCell ref="F108:J108"/>
    <mergeCell ref="B99:E99"/>
    <mergeCell ref="F99:J99"/>
    <mergeCell ref="B100:E100"/>
    <mergeCell ref="F100:J100"/>
    <mergeCell ref="B101:E101"/>
    <mergeCell ref="F101:J101"/>
    <mergeCell ref="B102:E102"/>
    <mergeCell ref="F102:J102"/>
    <mergeCell ref="B103:E103"/>
    <mergeCell ref="F103:J103"/>
    <mergeCell ref="B104:E104"/>
    <mergeCell ref="F104:J104"/>
    <mergeCell ref="F171:J171"/>
    <mergeCell ref="B172:J172"/>
    <mergeCell ref="B173:E173"/>
    <mergeCell ref="F173:J173"/>
    <mergeCell ref="B89:E89"/>
    <mergeCell ref="B128:E128"/>
    <mergeCell ref="F128:J128"/>
    <mergeCell ref="B131:E131"/>
    <mergeCell ref="B90:E90"/>
    <mergeCell ref="B91:E91"/>
    <mergeCell ref="F95:J95"/>
    <mergeCell ref="B96:E96"/>
    <mergeCell ref="F96:J96"/>
    <mergeCell ref="B97:E97"/>
    <mergeCell ref="F77:J77"/>
    <mergeCell ref="F78:J78"/>
    <mergeCell ref="F79:J79"/>
    <mergeCell ref="F80:J80"/>
    <mergeCell ref="F81:J81"/>
    <mergeCell ref="F82:J82"/>
    <mergeCell ref="F90:J90"/>
    <mergeCell ref="F91:J91"/>
    <mergeCell ref="F97:J97"/>
    <mergeCell ref="B98:E98"/>
    <mergeCell ref="F98:J98"/>
    <mergeCell ref="B93:E93"/>
    <mergeCell ref="F93:J93"/>
    <mergeCell ref="B94:E94"/>
    <mergeCell ref="F94:J94"/>
    <mergeCell ref="B95:E95"/>
    <mergeCell ref="B55:E55"/>
    <mergeCell ref="B56:E56"/>
    <mergeCell ref="F86:J86"/>
    <mergeCell ref="F87:J87"/>
    <mergeCell ref="F88:J88"/>
    <mergeCell ref="F89:J89"/>
    <mergeCell ref="F83:J83"/>
    <mergeCell ref="F84:J84"/>
    <mergeCell ref="F85:J85"/>
    <mergeCell ref="B49:E49"/>
    <mergeCell ref="B50:E50"/>
    <mergeCell ref="B51:E51"/>
    <mergeCell ref="B52:E52"/>
    <mergeCell ref="B53:E53"/>
    <mergeCell ref="B54:E54"/>
    <mergeCell ref="F54:J54"/>
    <mergeCell ref="F55:J55"/>
    <mergeCell ref="F56:J56"/>
    <mergeCell ref="B42:E42"/>
    <mergeCell ref="B43:E43"/>
    <mergeCell ref="B44:E44"/>
    <mergeCell ref="B45:E45"/>
    <mergeCell ref="B46:E46"/>
    <mergeCell ref="B47:E47"/>
    <mergeCell ref="B48:E48"/>
    <mergeCell ref="B15:E15"/>
    <mergeCell ref="F15:J15"/>
    <mergeCell ref="B14:E14"/>
    <mergeCell ref="F14:J14"/>
    <mergeCell ref="B13:E13"/>
    <mergeCell ref="F13:J13"/>
    <mergeCell ref="B7:E7"/>
    <mergeCell ref="F7:J7"/>
    <mergeCell ref="B3:E3"/>
    <mergeCell ref="B8:E8"/>
    <mergeCell ref="B9:E9"/>
    <mergeCell ref="F12:J12"/>
    <mergeCell ref="B10:E10"/>
    <mergeCell ref="B11:E11"/>
    <mergeCell ref="B12:E12"/>
    <mergeCell ref="B1:J1"/>
    <mergeCell ref="F2:J2"/>
    <mergeCell ref="B4:J4"/>
    <mergeCell ref="B5:E5"/>
    <mergeCell ref="F5:J5"/>
    <mergeCell ref="B6:E6"/>
    <mergeCell ref="B17:E17"/>
    <mergeCell ref="F17:J17"/>
    <mergeCell ref="B18:E18"/>
    <mergeCell ref="F18:J18"/>
    <mergeCell ref="B22:E22"/>
    <mergeCell ref="B16:E16"/>
    <mergeCell ref="F16:J16"/>
    <mergeCell ref="B21:E21"/>
    <mergeCell ref="F21:J21"/>
    <mergeCell ref="F22:J22"/>
    <mergeCell ref="B23:E23"/>
    <mergeCell ref="F23:J23"/>
    <mergeCell ref="B19:E19"/>
    <mergeCell ref="F19:J19"/>
    <mergeCell ref="B20:E20"/>
    <mergeCell ref="F20:J20"/>
    <mergeCell ref="B24:E24"/>
    <mergeCell ref="F24:J24"/>
    <mergeCell ref="B25:E25"/>
    <mergeCell ref="F25:J25"/>
    <mergeCell ref="B26:E26"/>
    <mergeCell ref="F26:J26"/>
    <mergeCell ref="B27:E27"/>
    <mergeCell ref="F27:J27"/>
    <mergeCell ref="B28:E28"/>
    <mergeCell ref="F28:J28"/>
    <mergeCell ref="B29:E29"/>
    <mergeCell ref="F29:J29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F48:J48"/>
    <mergeCell ref="F49:J49"/>
    <mergeCell ref="F50:J50"/>
    <mergeCell ref="F51:J51"/>
    <mergeCell ref="F52:J52"/>
    <mergeCell ref="F53:J53"/>
    <mergeCell ref="F42:J42"/>
    <mergeCell ref="F43:J43"/>
    <mergeCell ref="F44:J44"/>
    <mergeCell ref="F45:J45"/>
    <mergeCell ref="F46:J46"/>
    <mergeCell ref="F47:J47"/>
    <mergeCell ref="B39:E39"/>
    <mergeCell ref="F39:J39"/>
    <mergeCell ref="B40:E40"/>
    <mergeCell ref="F40:J40"/>
    <mergeCell ref="B41:E41"/>
    <mergeCell ref="F41:J41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87:E87"/>
    <mergeCell ref="B88:E88"/>
    <mergeCell ref="B69:E69"/>
    <mergeCell ref="F69:J69"/>
    <mergeCell ref="B70:E70"/>
    <mergeCell ref="F70:J70"/>
    <mergeCell ref="B71:E71"/>
    <mergeCell ref="F71:J71"/>
    <mergeCell ref="B81:E81"/>
    <mergeCell ref="B82:E82"/>
    <mergeCell ref="B83:E83"/>
    <mergeCell ref="B84:E84"/>
    <mergeCell ref="B85:E85"/>
    <mergeCell ref="B86:E86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92:E92"/>
    <mergeCell ref="F92:J92"/>
    <mergeCell ref="B77:E77"/>
    <mergeCell ref="B78:E78"/>
    <mergeCell ref="B79:E79"/>
    <mergeCell ref="B80:E80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21:E121"/>
    <mergeCell ref="F121:J121"/>
    <mergeCell ref="B120:E120"/>
    <mergeCell ref="F120:J120"/>
    <mergeCell ref="B119:E119"/>
    <mergeCell ref="F119:J119"/>
    <mergeCell ref="B116:E116"/>
    <mergeCell ref="F116:J116"/>
    <mergeCell ref="B117:E117"/>
    <mergeCell ref="F117:J117"/>
    <mergeCell ref="B118:E118"/>
    <mergeCell ref="F118:J118"/>
    <mergeCell ref="B111:E111"/>
    <mergeCell ref="F111:J111"/>
    <mergeCell ref="B112:E112"/>
    <mergeCell ref="F112:J112"/>
    <mergeCell ref="B113:E113"/>
    <mergeCell ref="F113:J113"/>
    <mergeCell ref="B126:E126"/>
    <mergeCell ref="F126:J126"/>
    <mergeCell ref="B127:E127"/>
    <mergeCell ref="F127:J127"/>
    <mergeCell ref="B114:E114"/>
    <mergeCell ref="F114:J114"/>
    <mergeCell ref="B115:E115"/>
    <mergeCell ref="F115:J115"/>
    <mergeCell ref="B122:E122"/>
    <mergeCell ref="F122:J122"/>
    <mergeCell ref="F132:J132"/>
    <mergeCell ref="B130:E130"/>
    <mergeCell ref="B129:E129"/>
    <mergeCell ref="F129:J129"/>
    <mergeCell ref="F130:J130"/>
    <mergeCell ref="F131:J131"/>
    <mergeCell ref="F146:J146"/>
    <mergeCell ref="F144:J144"/>
    <mergeCell ref="B123:E123"/>
    <mergeCell ref="F123:J123"/>
    <mergeCell ref="B124:E124"/>
    <mergeCell ref="F124:J124"/>
    <mergeCell ref="B125:E125"/>
    <mergeCell ref="F125:J125"/>
    <mergeCell ref="B134:E134"/>
    <mergeCell ref="B132:E132"/>
    <mergeCell ref="F137:J137"/>
    <mergeCell ref="F143:J143"/>
    <mergeCell ref="B143:E143"/>
    <mergeCell ref="B138:E138"/>
    <mergeCell ref="F138:J138"/>
    <mergeCell ref="B139:E139"/>
    <mergeCell ref="F139:J139"/>
    <mergeCell ref="F142:J142"/>
    <mergeCell ref="B147:E147"/>
    <mergeCell ref="F147:J147"/>
    <mergeCell ref="B133:E133"/>
    <mergeCell ref="F133:J133"/>
    <mergeCell ref="B136:E136"/>
    <mergeCell ref="F136:J136"/>
    <mergeCell ref="B135:E135"/>
    <mergeCell ref="F135:J135"/>
    <mergeCell ref="B137:E137"/>
    <mergeCell ref="B150:E150"/>
    <mergeCell ref="B152:E152"/>
    <mergeCell ref="F152:J152"/>
    <mergeCell ref="B158:E158"/>
    <mergeCell ref="F158:J158"/>
    <mergeCell ref="B140:E140"/>
    <mergeCell ref="F140:J140"/>
    <mergeCell ref="B141:E141"/>
    <mergeCell ref="F141:J141"/>
    <mergeCell ref="B142:E142"/>
    <mergeCell ref="B154:E154"/>
    <mergeCell ref="F154:J154"/>
    <mergeCell ref="B161:E161"/>
    <mergeCell ref="F161:J161"/>
    <mergeCell ref="B149:E149"/>
    <mergeCell ref="F149:J149"/>
    <mergeCell ref="B153:E153"/>
    <mergeCell ref="F153:J153"/>
    <mergeCell ref="B151:E151"/>
    <mergeCell ref="F151:J151"/>
    <mergeCell ref="B159:E159"/>
    <mergeCell ref="F159:J159"/>
    <mergeCell ref="B156:E156"/>
    <mergeCell ref="F156:J156"/>
    <mergeCell ref="B157:E157"/>
    <mergeCell ref="F157:J157"/>
    <mergeCell ref="B144:E144"/>
    <mergeCell ref="B145:E145"/>
    <mergeCell ref="B163:E163"/>
    <mergeCell ref="F163:J163"/>
    <mergeCell ref="B164:E164"/>
    <mergeCell ref="F164:J164"/>
    <mergeCell ref="B155:E155"/>
    <mergeCell ref="F155:J155"/>
    <mergeCell ref="B162:E162"/>
    <mergeCell ref="F162:J162"/>
    <mergeCell ref="B176:E176"/>
    <mergeCell ref="F176:J176"/>
    <mergeCell ref="B181:J181"/>
    <mergeCell ref="B171:E171"/>
    <mergeCell ref="F145:J145"/>
    <mergeCell ref="B146:E146"/>
    <mergeCell ref="B148:E148"/>
    <mergeCell ref="F148:J148"/>
    <mergeCell ref="B160:E160"/>
    <mergeCell ref="F160:J160"/>
    <mergeCell ref="B169:E169"/>
    <mergeCell ref="F169:J169"/>
    <mergeCell ref="B170:E170"/>
    <mergeCell ref="F170:J170"/>
    <mergeCell ref="B178:J178"/>
    <mergeCell ref="B180:J180"/>
    <mergeCell ref="B174:E174"/>
    <mergeCell ref="F174:J174"/>
    <mergeCell ref="B175:E175"/>
    <mergeCell ref="F175:J175"/>
    <mergeCell ref="B179:J179"/>
    <mergeCell ref="B182:J182"/>
    <mergeCell ref="B165:E165"/>
    <mergeCell ref="F165:J165"/>
    <mergeCell ref="B166:E166"/>
    <mergeCell ref="F166:J166"/>
    <mergeCell ref="B167:E167"/>
    <mergeCell ref="F167:J167"/>
    <mergeCell ref="B168:E168"/>
    <mergeCell ref="F168:J168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6.5703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25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37368</v>
      </c>
      <c r="G8" s="98">
        <f>H8*1.1</f>
        <v>34254</v>
      </c>
      <c r="H8" s="98">
        <v>31140</v>
      </c>
      <c r="I8" s="98">
        <f>H8*0.75</f>
        <v>23355</v>
      </c>
      <c r="J8" s="98">
        <f>H8*0.5</f>
        <v>15570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62208</v>
      </c>
      <c r="G9" s="96">
        <f>H9*1.1</f>
        <v>57024.000000000007</v>
      </c>
      <c r="H9" s="96">
        <v>51840</v>
      </c>
      <c r="I9" s="96">
        <f>H9*0.75</f>
        <v>38880</v>
      </c>
      <c r="J9" s="96">
        <f>H9*0.5</f>
        <v>25920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44928</v>
      </c>
      <c r="G10" s="96">
        <f>H10*1.1</f>
        <v>41184</v>
      </c>
      <c r="H10" s="96">
        <v>37440</v>
      </c>
      <c r="I10" s="96">
        <f>H10*0.75</f>
        <v>28080</v>
      </c>
      <c r="J10" s="96">
        <f>H10*0.5</f>
        <v>18720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74304</v>
      </c>
      <c r="G11" s="94">
        <f>H11*1.1</f>
        <v>68112</v>
      </c>
      <c r="H11" s="94">
        <v>61920</v>
      </c>
      <c r="I11" s="94">
        <f>H11*0.75</f>
        <v>46440</v>
      </c>
      <c r="J11" s="94">
        <f>H11*0.5</f>
        <v>30960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7776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12960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396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720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576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1008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1548 до 235296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1548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6192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12384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18576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24768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30960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37152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43344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49536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55728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61920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68112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74304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80496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86688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92880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99072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105264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111456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117648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3096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12384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24768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37152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49536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61920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74304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86688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99072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111456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123840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136224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148608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160992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173376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185760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198144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210528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222912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235296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5832 до 97524</v>
      </c>
      <c r="G62" s="74"/>
      <c r="H62" s="74"/>
      <c r="I62" s="74"/>
      <c r="J62" s="73"/>
    </row>
    <row r="63" spans="1:10" ht="36" customHeight="1" x14ac:dyDescent="0.2">
      <c r="A63" s="10"/>
      <c r="B63" s="85" t="s">
        <v>185</v>
      </c>
      <c r="C63" s="84"/>
      <c r="D63" s="84"/>
      <c r="E63" s="83"/>
      <c r="F63" s="82">
        <v>5832</v>
      </c>
      <c r="G63" s="81"/>
      <c r="H63" s="81"/>
      <c r="I63" s="81"/>
      <c r="J63" s="80"/>
    </row>
    <row r="64" spans="1:10" ht="36" customHeight="1" x14ac:dyDescent="0.2">
      <c r="A64" s="10"/>
      <c r="B64" s="65" t="s">
        <v>184</v>
      </c>
      <c r="C64" s="79"/>
      <c r="D64" s="79"/>
      <c r="E64" s="35"/>
      <c r="F64" s="46">
        <v>9000</v>
      </c>
      <c r="G64" s="45"/>
      <c r="H64" s="45"/>
      <c r="I64" s="45"/>
      <c r="J64" s="44"/>
    </row>
    <row r="65" spans="1:10" ht="36" customHeight="1" x14ac:dyDescent="0.2">
      <c r="A65" s="10"/>
      <c r="B65" s="65" t="s">
        <v>183</v>
      </c>
      <c r="C65" s="79"/>
      <c r="D65" s="79"/>
      <c r="E65" s="35"/>
      <c r="F65" s="46">
        <v>9288</v>
      </c>
      <c r="G65" s="45"/>
      <c r="H65" s="45"/>
      <c r="I65" s="45"/>
      <c r="J65" s="44"/>
    </row>
    <row r="66" spans="1:10" ht="36" customHeight="1" x14ac:dyDescent="0.2">
      <c r="A66" s="10"/>
      <c r="B66" s="65" t="s">
        <v>182</v>
      </c>
      <c r="C66" s="79"/>
      <c r="D66" s="79"/>
      <c r="E66" s="35"/>
      <c r="F66" s="46">
        <v>13932</v>
      </c>
      <c r="G66" s="45"/>
      <c r="H66" s="45"/>
      <c r="I66" s="45"/>
      <c r="J66" s="44"/>
    </row>
    <row r="67" spans="1:10" ht="36" customHeight="1" x14ac:dyDescent="0.2">
      <c r="A67" s="10"/>
      <c r="B67" s="65" t="s">
        <v>181</v>
      </c>
      <c r="C67" s="79"/>
      <c r="D67" s="79"/>
      <c r="E67" s="35"/>
      <c r="F67" s="46">
        <v>18576</v>
      </c>
      <c r="G67" s="45"/>
      <c r="H67" s="45"/>
      <c r="I67" s="45"/>
      <c r="J67" s="44"/>
    </row>
    <row r="68" spans="1:10" ht="36" customHeight="1" x14ac:dyDescent="0.2">
      <c r="A68" s="10"/>
      <c r="B68" s="65" t="s">
        <v>180</v>
      </c>
      <c r="C68" s="79"/>
      <c r="D68" s="79"/>
      <c r="E68" s="35"/>
      <c r="F68" s="46">
        <v>23220</v>
      </c>
      <c r="G68" s="45"/>
      <c r="H68" s="45"/>
      <c r="I68" s="45"/>
      <c r="J68" s="44"/>
    </row>
    <row r="69" spans="1:10" ht="36" customHeight="1" x14ac:dyDescent="0.2">
      <c r="A69" s="10"/>
      <c r="B69" s="65" t="s">
        <v>179</v>
      </c>
      <c r="C69" s="79"/>
      <c r="D69" s="79"/>
      <c r="E69" s="35"/>
      <c r="F69" s="46">
        <v>27864</v>
      </c>
      <c r="G69" s="45"/>
      <c r="H69" s="45"/>
      <c r="I69" s="45"/>
      <c r="J69" s="44"/>
    </row>
    <row r="70" spans="1:10" ht="36" customHeight="1" x14ac:dyDescent="0.2">
      <c r="A70" s="10"/>
      <c r="B70" s="65" t="s">
        <v>178</v>
      </c>
      <c r="C70" s="79"/>
      <c r="D70" s="79"/>
      <c r="E70" s="35"/>
      <c r="F70" s="46">
        <v>32508</v>
      </c>
      <c r="G70" s="45"/>
      <c r="H70" s="45"/>
      <c r="I70" s="45"/>
      <c r="J70" s="44"/>
    </row>
    <row r="71" spans="1:10" ht="36" customHeight="1" x14ac:dyDescent="0.2">
      <c r="A71" s="10"/>
      <c r="B71" s="65" t="s">
        <v>177</v>
      </c>
      <c r="C71" s="79"/>
      <c r="D71" s="79"/>
      <c r="E71" s="35"/>
      <c r="F71" s="46">
        <v>37152</v>
      </c>
      <c r="G71" s="45"/>
      <c r="H71" s="45"/>
      <c r="I71" s="45"/>
      <c r="J71" s="44"/>
    </row>
    <row r="72" spans="1:10" ht="36" customHeight="1" x14ac:dyDescent="0.2">
      <c r="A72" s="10"/>
      <c r="B72" s="65" t="s">
        <v>176</v>
      </c>
      <c r="C72" s="79"/>
      <c r="D72" s="79"/>
      <c r="E72" s="35"/>
      <c r="F72" s="46">
        <v>41796</v>
      </c>
      <c r="G72" s="45"/>
      <c r="H72" s="45"/>
      <c r="I72" s="45"/>
      <c r="J72" s="44"/>
    </row>
    <row r="73" spans="1:10" ht="36" customHeight="1" x14ac:dyDescent="0.2">
      <c r="A73" s="10"/>
      <c r="B73" s="65" t="s">
        <v>175</v>
      </c>
      <c r="C73" s="79"/>
      <c r="D73" s="79"/>
      <c r="E73" s="35"/>
      <c r="F73" s="46">
        <v>46440</v>
      </c>
      <c r="G73" s="45"/>
      <c r="H73" s="45"/>
      <c r="I73" s="45"/>
      <c r="J73" s="44"/>
    </row>
    <row r="74" spans="1:10" ht="36" customHeight="1" x14ac:dyDescent="0.2">
      <c r="A74" s="10"/>
      <c r="B74" s="65" t="s">
        <v>174</v>
      </c>
      <c r="C74" s="79"/>
      <c r="D74" s="79"/>
      <c r="E74" s="35"/>
      <c r="F74" s="46">
        <v>51084</v>
      </c>
      <c r="G74" s="45"/>
      <c r="H74" s="45"/>
      <c r="I74" s="45"/>
      <c r="J74" s="44"/>
    </row>
    <row r="75" spans="1:10" ht="36" customHeight="1" x14ac:dyDescent="0.2">
      <c r="A75" s="10"/>
      <c r="B75" s="65" t="s">
        <v>173</v>
      </c>
      <c r="C75" s="79"/>
      <c r="D75" s="79"/>
      <c r="E75" s="35"/>
      <c r="F75" s="46">
        <v>55728</v>
      </c>
      <c r="G75" s="45"/>
      <c r="H75" s="45"/>
      <c r="I75" s="45"/>
      <c r="J75" s="44"/>
    </row>
    <row r="76" spans="1:10" ht="36" customHeight="1" x14ac:dyDescent="0.2">
      <c r="A76" s="10"/>
      <c r="B76" s="65" t="s">
        <v>172</v>
      </c>
      <c r="C76" s="79"/>
      <c r="D76" s="79"/>
      <c r="E76" s="35"/>
      <c r="F76" s="46">
        <v>60372</v>
      </c>
      <c r="G76" s="45"/>
      <c r="H76" s="45"/>
      <c r="I76" s="45"/>
      <c r="J76" s="44"/>
    </row>
    <row r="77" spans="1:10" ht="36" customHeight="1" x14ac:dyDescent="0.2">
      <c r="A77" s="10"/>
      <c r="B77" s="65" t="s">
        <v>171</v>
      </c>
      <c r="C77" s="79"/>
      <c r="D77" s="79"/>
      <c r="E77" s="35"/>
      <c r="F77" s="46">
        <v>65016</v>
      </c>
      <c r="G77" s="45"/>
      <c r="H77" s="45"/>
      <c r="I77" s="45"/>
      <c r="J77" s="44"/>
    </row>
    <row r="78" spans="1:10" ht="36" customHeight="1" x14ac:dyDescent="0.2">
      <c r="A78" s="10"/>
      <c r="B78" s="65" t="s">
        <v>170</v>
      </c>
      <c r="C78" s="79"/>
      <c r="D78" s="79"/>
      <c r="E78" s="35"/>
      <c r="F78" s="46">
        <v>69660</v>
      </c>
      <c r="G78" s="45"/>
      <c r="H78" s="45"/>
      <c r="I78" s="45"/>
      <c r="J78" s="44"/>
    </row>
    <row r="79" spans="1:10" ht="36" customHeight="1" x14ac:dyDescent="0.2">
      <c r="A79" s="10"/>
      <c r="B79" s="65" t="s">
        <v>169</v>
      </c>
      <c r="C79" s="79"/>
      <c r="D79" s="79"/>
      <c r="E79" s="35"/>
      <c r="F79" s="46">
        <v>74304</v>
      </c>
      <c r="G79" s="45"/>
      <c r="H79" s="45"/>
      <c r="I79" s="45"/>
      <c r="J79" s="44"/>
    </row>
    <row r="80" spans="1:10" ht="36" customHeight="1" x14ac:dyDescent="0.2">
      <c r="A80" s="10"/>
      <c r="B80" s="65" t="s">
        <v>168</v>
      </c>
      <c r="C80" s="79"/>
      <c r="D80" s="79"/>
      <c r="E80" s="35"/>
      <c r="F80" s="46">
        <v>78948</v>
      </c>
      <c r="G80" s="45"/>
      <c r="H80" s="45"/>
      <c r="I80" s="45"/>
      <c r="J80" s="44"/>
    </row>
    <row r="81" spans="1:10" ht="36" customHeight="1" x14ac:dyDescent="0.2">
      <c r="A81" s="10"/>
      <c r="B81" s="65" t="s">
        <v>167</v>
      </c>
      <c r="C81" s="79"/>
      <c r="D81" s="79"/>
      <c r="E81" s="35"/>
      <c r="F81" s="46">
        <v>83592</v>
      </c>
      <c r="G81" s="45"/>
      <c r="H81" s="45"/>
      <c r="I81" s="45"/>
      <c r="J81" s="44"/>
    </row>
    <row r="82" spans="1:10" ht="36" customHeight="1" x14ac:dyDescent="0.2">
      <c r="A82" s="10"/>
      <c r="B82" s="65" t="s">
        <v>166</v>
      </c>
      <c r="C82" s="79"/>
      <c r="D82" s="79"/>
      <c r="E82" s="35"/>
      <c r="F82" s="46">
        <v>88236</v>
      </c>
      <c r="G82" s="45"/>
      <c r="H82" s="45"/>
      <c r="I82" s="45"/>
      <c r="J82" s="44"/>
    </row>
    <row r="83" spans="1:10" ht="36" customHeight="1" x14ac:dyDescent="0.2">
      <c r="A83" s="10"/>
      <c r="B83" s="65" t="s">
        <v>165</v>
      </c>
      <c r="C83" s="79"/>
      <c r="D83" s="79"/>
      <c r="E83" s="35"/>
      <c r="F83" s="46">
        <v>92880</v>
      </c>
      <c r="G83" s="45"/>
      <c r="H83" s="45"/>
      <c r="I83" s="45"/>
      <c r="J83" s="44"/>
    </row>
    <row r="84" spans="1:10" ht="36" customHeight="1" thickBot="1" x14ac:dyDescent="0.25">
      <c r="A84" s="10"/>
      <c r="B84" s="65" t="s">
        <v>164</v>
      </c>
      <c r="C84" s="79"/>
      <c r="D84" s="79"/>
      <c r="E84" s="35"/>
      <c r="F84" s="46">
        <v>97524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774 до 29592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3924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12456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774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15588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9000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15588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1548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1548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3096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4644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29592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3312 до 58410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11520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1152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35820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35820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31752</v>
      </c>
      <c r="G104" s="172">
        <f>H104*1.1</f>
        <v>29106.000000000004</v>
      </c>
      <c r="H104" s="172">
        <v>26460</v>
      </c>
      <c r="I104" s="172">
        <f>H104*0.75</f>
        <v>19845</v>
      </c>
      <c r="J104" s="171">
        <f>H104*0.5</f>
        <v>13230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35820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15588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33120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43200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51840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23004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19854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35820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3312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11700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10080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58410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33084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59760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59760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52704</v>
      </c>
      <c r="G120" s="172">
        <f>H120*1.1</f>
        <v>48312.000000000007</v>
      </c>
      <c r="H120" s="172">
        <v>43920</v>
      </c>
      <c r="I120" s="172">
        <f>H120*0.75</f>
        <v>32940</v>
      </c>
      <c r="J120" s="171">
        <f>H120*0.5</f>
        <v>21960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59760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25920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54720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71280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85536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38160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33120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59760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5760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96480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54720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28332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56664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70920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1080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42480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84960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106200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1440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34">
        <v>30096</v>
      </c>
      <c r="G143" s="33"/>
      <c r="H143" s="33"/>
      <c r="I143" s="33"/>
      <c r="J143" s="32"/>
    </row>
    <row r="144" spans="1:10" ht="24" thickBot="1" x14ac:dyDescent="0.25">
      <c r="A144" s="10"/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A146" s="10"/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21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56.2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1.2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1" x14ac:dyDescent="0.2">
      <c r="A150" s="10" t="s">
        <v>103</v>
      </c>
      <c r="B150" s="14" t="s">
        <v>368</v>
      </c>
      <c r="C150" s="14"/>
      <c r="D150" s="14"/>
      <c r="E150" s="14"/>
      <c r="F150" s="14"/>
      <c r="G150" s="14"/>
      <c r="H150" s="14"/>
      <c r="I150" s="14"/>
      <c r="J150" s="14"/>
    </row>
    <row r="151" spans="1:10" ht="21" x14ac:dyDescent="0.2">
      <c r="A151" s="10"/>
      <c r="B151" s="14" t="s">
        <v>311</v>
      </c>
      <c r="C151" s="14"/>
      <c r="D151" s="14"/>
      <c r="E151" s="14"/>
      <c r="F151" s="14"/>
      <c r="G151" s="14"/>
      <c r="H151" s="14"/>
      <c r="I151" s="14"/>
      <c r="J151" s="14"/>
    </row>
    <row r="152" spans="1:10" ht="42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21" x14ac:dyDescent="0.2">
      <c r="A153" s="10"/>
    </row>
  </sheetData>
  <sheetProtection selectLockedCells="1" selectUnlockedCells="1"/>
  <mergeCells count="285">
    <mergeCell ref="F38:J38"/>
    <mergeCell ref="F31:J31"/>
    <mergeCell ref="B42:E42"/>
    <mergeCell ref="F42:J42"/>
    <mergeCell ref="F28:J28"/>
    <mergeCell ref="F29:J29"/>
    <mergeCell ref="F40:J40"/>
    <mergeCell ref="B41:E41"/>
    <mergeCell ref="F41:J41"/>
    <mergeCell ref="B36:E36"/>
    <mergeCell ref="F36:J36"/>
    <mergeCell ref="B27:E27"/>
    <mergeCell ref="F27:J27"/>
    <mergeCell ref="B28:E28"/>
    <mergeCell ref="B29:E29"/>
    <mergeCell ref="B30:E30"/>
    <mergeCell ref="F30:J30"/>
    <mergeCell ref="F49:J49"/>
    <mergeCell ref="F44:J44"/>
    <mergeCell ref="B39:E39"/>
    <mergeCell ref="F39:J39"/>
    <mergeCell ref="B40:E40"/>
    <mergeCell ref="B50:E50"/>
    <mergeCell ref="F43:J43"/>
    <mergeCell ref="B44:E44"/>
    <mergeCell ref="B33:E33"/>
    <mergeCell ref="F33:J33"/>
    <mergeCell ref="B34:E34"/>
    <mergeCell ref="F34:J34"/>
    <mergeCell ref="B35:E35"/>
    <mergeCell ref="B37:E37"/>
    <mergeCell ref="F37:J37"/>
    <mergeCell ref="B38:E38"/>
    <mergeCell ref="B6:E6"/>
    <mergeCell ref="B7:E7"/>
    <mergeCell ref="F7:J7"/>
    <mergeCell ref="F112:J112"/>
    <mergeCell ref="B148:J148"/>
    <mergeCell ref="B149:J149"/>
    <mergeCell ref="F35:J35"/>
    <mergeCell ref="B32:E32"/>
    <mergeCell ref="F32:J32"/>
    <mergeCell ref="B43:E43"/>
    <mergeCell ref="B3:E3"/>
    <mergeCell ref="B1:J1"/>
    <mergeCell ref="F2:J2"/>
    <mergeCell ref="B4:J4"/>
    <mergeCell ref="B5:E5"/>
    <mergeCell ref="F5:J5"/>
    <mergeCell ref="F16:J16"/>
    <mergeCell ref="F18:J18"/>
    <mergeCell ref="F19:J19"/>
    <mergeCell ref="F21:J21"/>
    <mergeCell ref="B12:E12"/>
    <mergeCell ref="B13:E13"/>
    <mergeCell ref="F12:J12"/>
    <mergeCell ref="B31:E31"/>
    <mergeCell ref="B18:E18"/>
    <mergeCell ref="B19:E19"/>
    <mergeCell ref="B20:E20"/>
    <mergeCell ref="F20:J20"/>
    <mergeCell ref="B14:E14"/>
    <mergeCell ref="B15:E15"/>
    <mergeCell ref="F15:J15"/>
    <mergeCell ref="B16:E16"/>
    <mergeCell ref="B17:E17"/>
    <mergeCell ref="F25:J25"/>
    <mergeCell ref="F23:J23"/>
    <mergeCell ref="F24:J24"/>
    <mergeCell ref="B8:E8"/>
    <mergeCell ref="B9:E9"/>
    <mergeCell ref="B10:E10"/>
    <mergeCell ref="B11:E11"/>
    <mergeCell ref="F17:J17"/>
    <mergeCell ref="F13:J13"/>
    <mergeCell ref="F14:J14"/>
    <mergeCell ref="B54:E54"/>
    <mergeCell ref="F54:J54"/>
    <mergeCell ref="B21:E21"/>
    <mergeCell ref="B26:E26"/>
    <mergeCell ref="F26:J26"/>
    <mergeCell ref="B22:E22"/>
    <mergeCell ref="F22:J22"/>
    <mergeCell ref="B23:E23"/>
    <mergeCell ref="B24:E24"/>
    <mergeCell ref="B25:E25"/>
    <mergeCell ref="F50:J50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98:E98"/>
    <mergeCell ref="F98:J98"/>
    <mergeCell ref="F99:J99"/>
    <mergeCell ref="B99:E99"/>
    <mergeCell ref="F108:J108"/>
    <mergeCell ref="B100:E100"/>
    <mergeCell ref="F100:J100"/>
    <mergeCell ref="B102:E102"/>
    <mergeCell ref="F102:J102"/>
    <mergeCell ref="B103:E103"/>
    <mergeCell ref="F103:J103"/>
    <mergeCell ref="B104:E104"/>
    <mergeCell ref="B107:E107"/>
    <mergeCell ref="F107:J107"/>
    <mergeCell ref="F119:J119"/>
    <mergeCell ref="B117:E117"/>
    <mergeCell ref="B116:E116"/>
    <mergeCell ref="F116:J116"/>
    <mergeCell ref="B120:E120"/>
    <mergeCell ref="B105:E105"/>
    <mergeCell ref="F105:J105"/>
    <mergeCell ref="B106:E106"/>
    <mergeCell ref="F106:J106"/>
    <mergeCell ref="B108:E108"/>
    <mergeCell ref="B109:E109"/>
    <mergeCell ref="F109:J109"/>
    <mergeCell ref="B111:E111"/>
    <mergeCell ref="F111:J111"/>
    <mergeCell ref="B114:E114"/>
    <mergeCell ref="F114:J114"/>
    <mergeCell ref="B112:E112"/>
    <mergeCell ref="B113:E113"/>
    <mergeCell ref="F113:J113"/>
    <mergeCell ref="B115:E115"/>
    <mergeCell ref="F115:J115"/>
    <mergeCell ref="B121:E121"/>
    <mergeCell ref="F121:J121"/>
    <mergeCell ref="B110:E110"/>
    <mergeCell ref="F110:J110"/>
    <mergeCell ref="B118:E118"/>
    <mergeCell ref="B119:E119"/>
    <mergeCell ref="F117:J117"/>
    <mergeCell ref="F118:J118"/>
    <mergeCell ref="F127:J127"/>
    <mergeCell ref="F128:J128"/>
    <mergeCell ref="B125:E125"/>
    <mergeCell ref="B127:E127"/>
    <mergeCell ref="B128:E128"/>
    <mergeCell ref="F123:J123"/>
    <mergeCell ref="B123:E123"/>
    <mergeCell ref="B122:E122"/>
    <mergeCell ref="F122:J122"/>
    <mergeCell ref="B124:E124"/>
    <mergeCell ref="F124:J124"/>
    <mergeCell ref="B126:E126"/>
    <mergeCell ref="F126:J126"/>
    <mergeCell ref="F125:J125"/>
    <mergeCell ref="B129:E129"/>
    <mergeCell ref="F129:J129"/>
    <mergeCell ref="B130:E130"/>
    <mergeCell ref="F130:J130"/>
    <mergeCell ref="B131:E131"/>
    <mergeCell ref="F131:J131"/>
    <mergeCell ref="F135:J135"/>
    <mergeCell ref="B134:E134"/>
    <mergeCell ref="F134:J134"/>
    <mergeCell ref="B138:E138"/>
    <mergeCell ref="F138:J138"/>
    <mergeCell ref="B136:E136"/>
    <mergeCell ref="F136:J136"/>
    <mergeCell ref="B141:E141"/>
    <mergeCell ref="F141:J141"/>
    <mergeCell ref="B142:J142"/>
    <mergeCell ref="B143:E143"/>
    <mergeCell ref="F143:J143"/>
    <mergeCell ref="B132:E132"/>
    <mergeCell ref="F132:J132"/>
    <mergeCell ref="B133:E133"/>
    <mergeCell ref="F133:J133"/>
    <mergeCell ref="B135:E135"/>
    <mergeCell ref="B137:E137"/>
    <mergeCell ref="F137:J137"/>
    <mergeCell ref="B139:E139"/>
    <mergeCell ref="F139:J139"/>
    <mergeCell ref="B140:E140"/>
    <mergeCell ref="F140:J14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50:J150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J152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7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24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customHeight="1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23371.200000000001</v>
      </c>
      <c r="G8" s="98">
        <f>H8*1.1</f>
        <v>21423.600000000002</v>
      </c>
      <c r="H8" s="98">
        <v>19476</v>
      </c>
      <c r="I8" s="98">
        <f>H8*0.75</f>
        <v>14607</v>
      </c>
      <c r="J8" s="98">
        <f>H8*0.5</f>
        <v>9738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32832</v>
      </c>
      <c r="G9" s="96">
        <f>H9*1.1</f>
        <v>30096.000000000004</v>
      </c>
      <c r="H9" s="96">
        <v>27360</v>
      </c>
      <c r="I9" s="96">
        <f>H9*0.75</f>
        <v>20520</v>
      </c>
      <c r="J9" s="96">
        <f>H9*0.5</f>
        <v>13680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36115.199999999997</v>
      </c>
      <c r="G10" s="96">
        <f>H10*1.1</f>
        <v>33105.600000000006</v>
      </c>
      <c r="H10" s="96">
        <v>30096</v>
      </c>
      <c r="I10" s="96">
        <f>H10*0.75</f>
        <v>22572</v>
      </c>
      <c r="J10" s="96">
        <f>H10*0.5</f>
        <v>15048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50976</v>
      </c>
      <c r="G11" s="94">
        <f>H11*1.1</f>
        <v>46728.000000000007</v>
      </c>
      <c r="H11" s="94">
        <v>42480</v>
      </c>
      <c r="I11" s="94">
        <f>H11*0.75</f>
        <v>31860</v>
      </c>
      <c r="J11" s="94">
        <f>H11*0.5</f>
        <v>21240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6228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9360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720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1008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1440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2016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2844 до 113760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2844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5688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8532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11376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14220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17064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19908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22752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25596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28440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31284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34128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36972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39816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42660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45504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48348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51192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54036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56880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5688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11376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17064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22752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28440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34128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39816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45504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51192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56880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62568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68256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73944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79632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85320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91008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96696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102384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108072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113760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7110 до 61146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7632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11340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7110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9954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12798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15642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18486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21330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24174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27018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29862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32706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35550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38394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41238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44082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46926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49770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52614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55458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58302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61146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1800 до 31860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3888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4968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2664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31860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6228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19476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1800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1800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3600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5400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27792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3024 до 56664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38880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3888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5688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13284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298</v>
      </c>
      <c r="C104" s="36"/>
      <c r="D104" s="36"/>
      <c r="E104" s="35"/>
      <c r="F104" s="46">
        <v>12420</v>
      </c>
      <c r="G104" s="45"/>
      <c r="H104" s="45"/>
      <c r="I104" s="45"/>
      <c r="J104" s="44"/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3888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12420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49212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8496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10195.200000000001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17712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39816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56664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3024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11340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9936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56664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17712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8640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18720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319</v>
      </c>
      <c r="C120" s="36"/>
      <c r="D120" s="36"/>
      <c r="E120" s="35"/>
      <c r="F120" s="46">
        <v>18000</v>
      </c>
      <c r="G120" s="45"/>
      <c r="H120" s="45"/>
      <c r="I120" s="45"/>
      <c r="J120" s="44"/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5760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18000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69120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12240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14688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25200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56160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79920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4320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79920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25200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33624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67608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84240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972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48168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96624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120024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1800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B143" s="222" t="s">
        <v>107</v>
      </c>
      <c r="C143" s="221"/>
      <c r="D143" s="221"/>
      <c r="E143" s="184"/>
      <c r="F143" s="220">
        <v>30096</v>
      </c>
      <c r="G143" s="219"/>
      <c r="H143" s="219"/>
      <c r="I143" s="219"/>
      <c r="J143" s="218"/>
    </row>
    <row r="144" spans="1:10" ht="24" customHeight="1" thickBot="1" x14ac:dyDescent="0.25">
      <c r="A144" s="10"/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40.5" customHeight="1" thickBot="1" x14ac:dyDescent="0.25">
      <c r="A145" s="10"/>
      <c r="B145" s="31" t="s">
        <v>106</v>
      </c>
      <c r="C145" s="30"/>
      <c r="D145" s="30"/>
      <c r="E145" s="29"/>
      <c r="F145" s="318"/>
      <c r="G145" s="317"/>
      <c r="H145" s="317"/>
      <c r="I145" s="317"/>
      <c r="J145" s="316"/>
    </row>
    <row r="146" spans="1:10" ht="24" customHeight="1" thickBot="1" x14ac:dyDescent="0.25">
      <c r="A146" s="10"/>
      <c r="B146" s="25"/>
      <c r="C146" s="93"/>
      <c r="D146" s="93"/>
      <c r="E146" s="92"/>
      <c r="F146" s="206"/>
      <c r="G146" s="205"/>
      <c r="H146" s="205"/>
      <c r="I146" s="205"/>
      <c r="J146" s="204"/>
    </row>
    <row r="147" spans="1:10" ht="21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67.5" customHeight="1" x14ac:dyDescent="0.2">
      <c r="A148" s="10"/>
      <c r="B148" s="16" t="s">
        <v>312</v>
      </c>
      <c r="C148" s="16"/>
      <c r="D148" s="16"/>
      <c r="E148" s="16"/>
      <c r="F148" s="16"/>
      <c r="G148" s="16"/>
      <c r="H148" s="16"/>
      <c r="I148" s="16"/>
      <c r="J148" s="16"/>
    </row>
    <row r="149" spans="1:10" ht="21" x14ac:dyDescent="0.2">
      <c r="A149" s="10" t="s">
        <v>103</v>
      </c>
      <c r="B149" s="14" t="s">
        <v>368</v>
      </c>
      <c r="C149" s="14"/>
      <c r="D149" s="14"/>
      <c r="E149" s="14"/>
      <c r="F149" s="14"/>
      <c r="G149" s="14"/>
      <c r="H149" s="14"/>
      <c r="I149" s="14"/>
      <c r="J149" s="14"/>
    </row>
    <row r="150" spans="1:10" ht="21" x14ac:dyDescent="0.2">
      <c r="A150" s="10"/>
      <c r="B150" s="14" t="s">
        <v>311</v>
      </c>
      <c r="C150" s="14"/>
      <c r="D150" s="14"/>
      <c r="E150" s="14"/>
      <c r="F150" s="14"/>
      <c r="G150" s="14"/>
      <c r="H150" s="14"/>
      <c r="I150" s="14"/>
      <c r="J150" s="14"/>
    </row>
    <row r="151" spans="1:10" ht="42" customHeight="1" x14ac:dyDescent="0.2">
      <c r="A151" s="10"/>
      <c r="B151" s="12" t="s">
        <v>100</v>
      </c>
      <c r="C151" s="12"/>
      <c r="D151" s="12"/>
      <c r="E151" s="12"/>
      <c r="F151" s="12"/>
      <c r="G151" s="12"/>
      <c r="H151" s="12"/>
      <c r="I151" s="12"/>
      <c r="J151" s="12"/>
    </row>
    <row r="152" spans="1:10" ht="21" x14ac:dyDescent="0.2">
      <c r="A152" s="10"/>
    </row>
  </sheetData>
  <sheetProtection selectLockedCells="1" selectUnlockedCells="1"/>
  <mergeCells count="286">
    <mergeCell ref="F28:J28"/>
    <mergeCell ref="F29:J29"/>
    <mergeCell ref="F27:J27"/>
    <mergeCell ref="B27:E27"/>
    <mergeCell ref="F13:J13"/>
    <mergeCell ref="F14:J14"/>
    <mergeCell ref="F16:J16"/>
    <mergeCell ref="F18:J18"/>
    <mergeCell ref="F19:J19"/>
    <mergeCell ref="F23:J23"/>
    <mergeCell ref="F24:J24"/>
    <mergeCell ref="B14:E14"/>
    <mergeCell ref="B15:E15"/>
    <mergeCell ref="F15:J15"/>
    <mergeCell ref="B16:E16"/>
    <mergeCell ref="B17:E17"/>
    <mergeCell ref="F17:J17"/>
    <mergeCell ref="B18:E18"/>
    <mergeCell ref="B19:E19"/>
    <mergeCell ref="B20:E20"/>
    <mergeCell ref="F20:J20"/>
    <mergeCell ref="B21:E21"/>
    <mergeCell ref="F21:J21"/>
    <mergeCell ref="F7:J7"/>
    <mergeCell ref="B120:E120"/>
    <mergeCell ref="F120:J120"/>
    <mergeCell ref="B11:E11"/>
    <mergeCell ref="F12:J12"/>
    <mergeCell ref="B8:E8"/>
    <mergeCell ref="B9:E9"/>
    <mergeCell ref="B10:E10"/>
    <mergeCell ref="B12:E12"/>
    <mergeCell ref="B13:E13"/>
    <mergeCell ref="B33:E33"/>
    <mergeCell ref="F33:J33"/>
    <mergeCell ref="B1:J1"/>
    <mergeCell ref="F2:J2"/>
    <mergeCell ref="B3:E3"/>
    <mergeCell ref="B4:J4"/>
    <mergeCell ref="B5:E5"/>
    <mergeCell ref="F5:J5"/>
    <mergeCell ref="B6:E6"/>
    <mergeCell ref="B7:E7"/>
    <mergeCell ref="B28:E28"/>
    <mergeCell ref="B29:E29"/>
    <mergeCell ref="B22:E22"/>
    <mergeCell ref="F22:J22"/>
    <mergeCell ref="B23:E23"/>
    <mergeCell ref="B24:E24"/>
    <mergeCell ref="B25:E25"/>
    <mergeCell ref="F25:J25"/>
    <mergeCell ref="B26:E26"/>
    <mergeCell ref="F26:J26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F99:J99"/>
    <mergeCell ref="B99:E99"/>
    <mergeCell ref="B93:E93"/>
    <mergeCell ref="F93:J93"/>
    <mergeCell ref="B94:E94"/>
    <mergeCell ref="F94:J94"/>
    <mergeCell ref="B95:E95"/>
    <mergeCell ref="F95:J95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102:E102"/>
    <mergeCell ref="F102:J102"/>
    <mergeCell ref="B103:E103"/>
    <mergeCell ref="F103:J103"/>
    <mergeCell ref="B104:E104"/>
    <mergeCell ref="F104:J104"/>
    <mergeCell ref="B105:E105"/>
    <mergeCell ref="F105:J105"/>
    <mergeCell ref="B106:E106"/>
    <mergeCell ref="F106:J106"/>
    <mergeCell ref="B108:E108"/>
    <mergeCell ref="F108:J108"/>
    <mergeCell ref="B107:E107"/>
    <mergeCell ref="F107:J107"/>
    <mergeCell ref="B112:E112"/>
    <mergeCell ref="F112:J112"/>
    <mergeCell ref="B113:E113"/>
    <mergeCell ref="F113:J113"/>
    <mergeCell ref="B118:E118"/>
    <mergeCell ref="B119:E119"/>
    <mergeCell ref="B117:E117"/>
    <mergeCell ref="F117:J117"/>
    <mergeCell ref="F118:J118"/>
    <mergeCell ref="F119:J119"/>
    <mergeCell ref="B109:E109"/>
    <mergeCell ref="F109:J109"/>
    <mergeCell ref="B110:E110"/>
    <mergeCell ref="F110:J110"/>
    <mergeCell ref="B111:E111"/>
    <mergeCell ref="F111:J111"/>
    <mergeCell ref="B114:E114"/>
    <mergeCell ref="F114:J114"/>
    <mergeCell ref="B115:E115"/>
    <mergeCell ref="F115:J115"/>
    <mergeCell ref="B121:E121"/>
    <mergeCell ref="F121:J121"/>
    <mergeCell ref="B116:E116"/>
    <mergeCell ref="F116:J116"/>
    <mergeCell ref="F128:J128"/>
    <mergeCell ref="B125:E125"/>
    <mergeCell ref="B127:E127"/>
    <mergeCell ref="B128:E128"/>
    <mergeCell ref="F123:J123"/>
    <mergeCell ref="B123:E123"/>
    <mergeCell ref="B136:E136"/>
    <mergeCell ref="F136:J136"/>
    <mergeCell ref="B122:E122"/>
    <mergeCell ref="F122:J122"/>
    <mergeCell ref="B124:E124"/>
    <mergeCell ref="F124:J124"/>
    <mergeCell ref="B126:E126"/>
    <mergeCell ref="F126:J126"/>
    <mergeCell ref="F125:J125"/>
    <mergeCell ref="F127:J127"/>
    <mergeCell ref="B129:E129"/>
    <mergeCell ref="F129:J129"/>
    <mergeCell ref="B130:E130"/>
    <mergeCell ref="F130:J130"/>
    <mergeCell ref="B131:E131"/>
    <mergeCell ref="F131:J131"/>
    <mergeCell ref="B132:E132"/>
    <mergeCell ref="F132:J132"/>
    <mergeCell ref="B133:E133"/>
    <mergeCell ref="F133:J133"/>
    <mergeCell ref="B134:E134"/>
    <mergeCell ref="F134:J134"/>
    <mergeCell ref="B140:E140"/>
    <mergeCell ref="F140:J140"/>
    <mergeCell ref="B135:E135"/>
    <mergeCell ref="F135:J135"/>
    <mergeCell ref="B137:E137"/>
    <mergeCell ref="F137:J137"/>
    <mergeCell ref="B139:E139"/>
    <mergeCell ref="F139:J139"/>
    <mergeCell ref="B138:E138"/>
    <mergeCell ref="F138:J138"/>
    <mergeCell ref="B141:E141"/>
    <mergeCell ref="F141:J141"/>
    <mergeCell ref="B149:J149"/>
    <mergeCell ref="B145:E145"/>
    <mergeCell ref="F145:J145"/>
    <mergeCell ref="B146:E146"/>
    <mergeCell ref="F146:J146"/>
    <mergeCell ref="B144:E144"/>
    <mergeCell ref="F144:J144"/>
    <mergeCell ref="B151:J151"/>
    <mergeCell ref="B148:J148"/>
    <mergeCell ref="B150:J150"/>
    <mergeCell ref="B142:J142"/>
    <mergeCell ref="B143:E143"/>
    <mergeCell ref="F143:J143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43.5703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23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35251.199999999997</v>
      </c>
      <c r="G8" s="98">
        <f>H8*1.1</f>
        <v>32313.600000000002</v>
      </c>
      <c r="H8" s="98">
        <v>29376</v>
      </c>
      <c r="I8" s="98">
        <f>H8*0.75</f>
        <v>22032</v>
      </c>
      <c r="J8" s="98">
        <f>H8*0.5</f>
        <v>14688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50112</v>
      </c>
      <c r="G9" s="96">
        <f>H9*1.1</f>
        <v>45936.000000000007</v>
      </c>
      <c r="H9" s="96">
        <v>41760</v>
      </c>
      <c r="I9" s="96">
        <f>H9*0.75</f>
        <v>31320</v>
      </c>
      <c r="J9" s="96">
        <f>H9*0.5</f>
        <v>20880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43329.599999999999</v>
      </c>
      <c r="G10" s="96">
        <f>H10*1.1</f>
        <v>39718.800000000003</v>
      </c>
      <c r="H10" s="96">
        <v>36108</v>
      </c>
      <c r="I10" s="96">
        <f>H10*0.75</f>
        <v>27081</v>
      </c>
      <c r="J10" s="96">
        <f>H10*0.5</f>
        <v>18054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61344</v>
      </c>
      <c r="G11" s="94">
        <f>H11*1.1</f>
        <v>56232.000000000007</v>
      </c>
      <c r="H11" s="94">
        <v>51120</v>
      </c>
      <c r="I11" s="94">
        <f>H11*0.75</f>
        <v>38340</v>
      </c>
      <c r="J11" s="94">
        <f>H11*0.5</f>
        <v>25560</v>
      </c>
    </row>
    <row r="12" spans="1:10" ht="24" customHeight="1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7452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10800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1440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2016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2124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3024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"&amp;MIN(F22:F81)&amp;" до "&amp;MAX(F22:F81)</f>
        <v>Цена от 4608 до 142848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4608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6912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9216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11520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13824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16128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18432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20736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23040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25344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27648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29952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32256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34560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36864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39168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41472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43776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46080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48384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296</v>
      </c>
      <c r="C42" s="79"/>
      <c r="D42" s="79"/>
      <c r="E42" s="35"/>
      <c r="F42" s="46">
        <v>50688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295</v>
      </c>
      <c r="C43" s="79"/>
      <c r="D43" s="79"/>
      <c r="E43" s="35"/>
      <c r="F43" s="46">
        <v>52992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294</v>
      </c>
      <c r="C44" s="79"/>
      <c r="D44" s="79"/>
      <c r="E44" s="35"/>
      <c r="F44" s="46">
        <v>55296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293</v>
      </c>
      <c r="C45" s="79"/>
      <c r="D45" s="79"/>
      <c r="E45" s="35"/>
      <c r="F45" s="46">
        <v>57600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292</v>
      </c>
      <c r="C46" s="79"/>
      <c r="D46" s="79"/>
      <c r="E46" s="35"/>
      <c r="F46" s="46">
        <v>59904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291</v>
      </c>
      <c r="C47" s="79"/>
      <c r="D47" s="79"/>
      <c r="E47" s="35"/>
      <c r="F47" s="46">
        <v>62208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290</v>
      </c>
      <c r="C48" s="79"/>
      <c r="D48" s="79"/>
      <c r="E48" s="35"/>
      <c r="F48" s="46">
        <v>64512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289</v>
      </c>
      <c r="C49" s="79"/>
      <c r="D49" s="79"/>
      <c r="E49" s="35"/>
      <c r="F49" s="46">
        <v>66816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288</v>
      </c>
      <c r="C50" s="79"/>
      <c r="D50" s="79"/>
      <c r="E50" s="35"/>
      <c r="F50" s="46">
        <v>69120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287</v>
      </c>
      <c r="C51" s="79"/>
      <c r="D51" s="79"/>
      <c r="E51" s="35"/>
      <c r="F51" s="46">
        <v>71424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206</v>
      </c>
      <c r="C52" s="79"/>
      <c r="D52" s="79"/>
      <c r="E52" s="35"/>
      <c r="F52" s="46">
        <v>9216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205</v>
      </c>
      <c r="C53" s="79"/>
      <c r="D53" s="79"/>
      <c r="E53" s="35"/>
      <c r="F53" s="46">
        <v>13824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204</v>
      </c>
      <c r="C54" s="79"/>
      <c r="D54" s="79"/>
      <c r="E54" s="35"/>
      <c r="F54" s="46">
        <v>18432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203</v>
      </c>
      <c r="C55" s="79"/>
      <c r="D55" s="79"/>
      <c r="E55" s="35"/>
      <c r="F55" s="46">
        <v>23040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202</v>
      </c>
      <c r="C56" s="79"/>
      <c r="D56" s="79"/>
      <c r="E56" s="35"/>
      <c r="F56" s="46">
        <v>27648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201</v>
      </c>
      <c r="C57" s="79"/>
      <c r="D57" s="79"/>
      <c r="E57" s="35"/>
      <c r="F57" s="46">
        <v>32256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200</v>
      </c>
      <c r="C58" s="79"/>
      <c r="D58" s="79"/>
      <c r="E58" s="35"/>
      <c r="F58" s="46">
        <v>36864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199</v>
      </c>
      <c r="C59" s="79"/>
      <c r="D59" s="79"/>
      <c r="E59" s="35"/>
      <c r="F59" s="46">
        <v>41472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198</v>
      </c>
      <c r="C60" s="79"/>
      <c r="D60" s="79"/>
      <c r="E60" s="35"/>
      <c r="F60" s="46">
        <v>46080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197</v>
      </c>
      <c r="C61" s="79"/>
      <c r="D61" s="79"/>
      <c r="E61" s="35"/>
      <c r="F61" s="46">
        <v>50688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196</v>
      </c>
      <c r="C62" s="79"/>
      <c r="D62" s="79"/>
      <c r="E62" s="35"/>
      <c r="F62" s="46">
        <v>55296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195</v>
      </c>
      <c r="C63" s="79"/>
      <c r="D63" s="79"/>
      <c r="E63" s="35"/>
      <c r="F63" s="46">
        <v>59904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194</v>
      </c>
      <c r="C64" s="79"/>
      <c r="D64" s="79"/>
      <c r="E64" s="35"/>
      <c r="F64" s="46">
        <v>64512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193</v>
      </c>
      <c r="C65" s="79"/>
      <c r="D65" s="79"/>
      <c r="E65" s="35"/>
      <c r="F65" s="46">
        <v>69120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192</v>
      </c>
      <c r="C66" s="79"/>
      <c r="D66" s="79"/>
      <c r="E66" s="35"/>
      <c r="F66" s="46">
        <v>73728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191</v>
      </c>
      <c r="C67" s="79"/>
      <c r="D67" s="79"/>
      <c r="E67" s="35"/>
      <c r="F67" s="46">
        <v>78336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190</v>
      </c>
      <c r="C68" s="79"/>
      <c r="D68" s="79"/>
      <c r="E68" s="35"/>
      <c r="F68" s="46">
        <v>82944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189</v>
      </c>
      <c r="C69" s="79"/>
      <c r="D69" s="79"/>
      <c r="E69" s="35"/>
      <c r="F69" s="46">
        <v>87552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188</v>
      </c>
      <c r="C70" s="79"/>
      <c r="D70" s="79"/>
      <c r="E70" s="35"/>
      <c r="F70" s="46">
        <v>92160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187</v>
      </c>
      <c r="C71" s="79"/>
      <c r="D71" s="79"/>
      <c r="E71" s="35"/>
      <c r="F71" s="46">
        <v>96768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286</v>
      </c>
      <c r="C72" s="79"/>
      <c r="D72" s="79"/>
      <c r="E72" s="35"/>
      <c r="F72" s="46">
        <v>101376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285</v>
      </c>
      <c r="C73" s="79"/>
      <c r="D73" s="79"/>
      <c r="E73" s="35"/>
      <c r="F73" s="46">
        <v>105984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284</v>
      </c>
      <c r="C74" s="79"/>
      <c r="D74" s="79"/>
      <c r="E74" s="35"/>
      <c r="F74" s="46">
        <v>110592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283</v>
      </c>
      <c r="C75" s="79"/>
      <c r="D75" s="79"/>
      <c r="E75" s="35"/>
      <c r="F75" s="46">
        <v>115200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282</v>
      </c>
      <c r="C76" s="79"/>
      <c r="D76" s="79"/>
      <c r="E76" s="35"/>
      <c r="F76" s="46">
        <v>119808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281</v>
      </c>
      <c r="C77" s="79"/>
      <c r="D77" s="79"/>
      <c r="E77" s="35"/>
      <c r="F77" s="46">
        <v>124416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280</v>
      </c>
      <c r="C78" s="79"/>
      <c r="D78" s="79"/>
      <c r="E78" s="35"/>
      <c r="F78" s="46">
        <v>129024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279</v>
      </c>
      <c r="C79" s="79"/>
      <c r="D79" s="79"/>
      <c r="E79" s="35"/>
      <c r="F79" s="46">
        <v>133632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278</v>
      </c>
      <c r="C80" s="79"/>
      <c r="D80" s="79"/>
      <c r="E80" s="35"/>
      <c r="F80" s="46">
        <v>138240</v>
      </c>
      <c r="G80" s="45"/>
      <c r="H80" s="45"/>
      <c r="I80" s="45"/>
      <c r="J80" s="44"/>
    </row>
    <row r="81" spans="1:10" ht="36" customHeight="1" outlineLevel="1" thickBot="1" x14ac:dyDescent="0.25">
      <c r="A81" s="10"/>
      <c r="B81" s="65" t="s">
        <v>277</v>
      </c>
      <c r="C81" s="79"/>
      <c r="D81" s="79"/>
      <c r="E81" s="35"/>
      <c r="F81" s="46">
        <v>142848</v>
      </c>
      <c r="G81" s="45"/>
      <c r="H81" s="45"/>
      <c r="I81" s="45"/>
      <c r="J81" s="44"/>
    </row>
    <row r="82" spans="1:10" ht="36" customHeight="1" thickBot="1" x14ac:dyDescent="0.25">
      <c r="A82" s="10"/>
      <c r="B82" s="78" t="s">
        <v>186</v>
      </c>
      <c r="C82" s="77"/>
      <c r="D82" s="77"/>
      <c r="E82" s="76"/>
      <c r="F82" s="75" t="str">
        <f>"Цена от "&amp;MIN(F83:F104)&amp;" до "&amp;MAX(F83:F104)</f>
        <v>Цена от 1440 до 120960</v>
      </c>
      <c r="G82" s="74"/>
      <c r="H82" s="74"/>
      <c r="I82" s="74"/>
      <c r="J82" s="73"/>
    </row>
    <row r="83" spans="1:10" ht="36" customHeight="1" outlineLevel="1" x14ac:dyDescent="0.2">
      <c r="A83" s="10"/>
      <c r="B83" s="85" t="s">
        <v>185</v>
      </c>
      <c r="C83" s="84"/>
      <c r="D83" s="84"/>
      <c r="E83" s="83"/>
      <c r="F83" s="82">
        <v>1440</v>
      </c>
      <c r="G83" s="81"/>
      <c r="H83" s="81"/>
      <c r="I83" s="81"/>
      <c r="J83" s="80"/>
    </row>
    <row r="84" spans="1:10" ht="36" customHeight="1" outlineLevel="1" x14ac:dyDescent="0.2">
      <c r="A84" s="10"/>
      <c r="B84" s="65" t="s">
        <v>184</v>
      </c>
      <c r="C84" s="79"/>
      <c r="D84" s="79"/>
      <c r="E84" s="35"/>
      <c r="F84" s="46">
        <v>2124</v>
      </c>
      <c r="G84" s="45"/>
      <c r="H84" s="45"/>
      <c r="I84" s="45"/>
      <c r="J84" s="44"/>
    </row>
    <row r="85" spans="1:10" ht="36" customHeight="1" outlineLevel="1" x14ac:dyDescent="0.2">
      <c r="A85" s="10"/>
      <c r="B85" s="65" t="s">
        <v>183</v>
      </c>
      <c r="C85" s="79"/>
      <c r="D85" s="79"/>
      <c r="E85" s="35"/>
      <c r="F85" s="46">
        <v>11520</v>
      </c>
      <c r="G85" s="45"/>
      <c r="H85" s="45"/>
      <c r="I85" s="45"/>
      <c r="J85" s="44"/>
    </row>
    <row r="86" spans="1:10" ht="36" customHeight="1" outlineLevel="1" x14ac:dyDescent="0.2">
      <c r="A86" s="10"/>
      <c r="B86" s="65" t="s">
        <v>182</v>
      </c>
      <c r="C86" s="79"/>
      <c r="D86" s="79"/>
      <c r="E86" s="35"/>
      <c r="F86" s="46">
        <v>17280</v>
      </c>
      <c r="G86" s="45"/>
      <c r="H86" s="45"/>
      <c r="I86" s="45"/>
      <c r="J86" s="44"/>
    </row>
    <row r="87" spans="1:10" ht="36" customHeight="1" outlineLevel="1" x14ac:dyDescent="0.2">
      <c r="A87" s="10"/>
      <c r="B87" s="65" t="s">
        <v>181</v>
      </c>
      <c r="C87" s="79"/>
      <c r="D87" s="79"/>
      <c r="E87" s="35"/>
      <c r="F87" s="46">
        <v>23040</v>
      </c>
      <c r="G87" s="45"/>
      <c r="H87" s="45"/>
      <c r="I87" s="45"/>
      <c r="J87" s="44"/>
    </row>
    <row r="88" spans="1:10" ht="36" customHeight="1" outlineLevel="1" x14ac:dyDescent="0.2">
      <c r="A88" s="10"/>
      <c r="B88" s="65" t="s">
        <v>180</v>
      </c>
      <c r="C88" s="79"/>
      <c r="D88" s="79"/>
      <c r="E88" s="35"/>
      <c r="F88" s="46">
        <v>28800</v>
      </c>
      <c r="G88" s="45"/>
      <c r="H88" s="45"/>
      <c r="I88" s="45"/>
      <c r="J88" s="44"/>
    </row>
    <row r="89" spans="1:10" ht="36" customHeight="1" outlineLevel="1" x14ac:dyDescent="0.2">
      <c r="A89" s="10"/>
      <c r="B89" s="65" t="s">
        <v>179</v>
      </c>
      <c r="C89" s="79"/>
      <c r="D89" s="79"/>
      <c r="E89" s="35"/>
      <c r="F89" s="46">
        <v>34560</v>
      </c>
      <c r="G89" s="45"/>
      <c r="H89" s="45"/>
      <c r="I89" s="45"/>
      <c r="J89" s="44"/>
    </row>
    <row r="90" spans="1:10" ht="36" customHeight="1" outlineLevel="1" x14ac:dyDescent="0.2">
      <c r="A90" s="10"/>
      <c r="B90" s="65" t="s">
        <v>178</v>
      </c>
      <c r="C90" s="79"/>
      <c r="D90" s="79"/>
      <c r="E90" s="35"/>
      <c r="F90" s="46">
        <v>40320</v>
      </c>
      <c r="G90" s="45"/>
      <c r="H90" s="45"/>
      <c r="I90" s="45"/>
      <c r="J90" s="44"/>
    </row>
    <row r="91" spans="1:10" ht="36" customHeight="1" outlineLevel="1" x14ac:dyDescent="0.2">
      <c r="A91" s="10"/>
      <c r="B91" s="65" t="s">
        <v>177</v>
      </c>
      <c r="C91" s="79"/>
      <c r="D91" s="79"/>
      <c r="E91" s="35"/>
      <c r="F91" s="46">
        <v>46080</v>
      </c>
      <c r="G91" s="45"/>
      <c r="H91" s="45"/>
      <c r="I91" s="45"/>
      <c r="J91" s="44"/>
    </row>
    <row r="92" spans="1:10" ht="36" customHeight="1" outlineLevel="1" x14ac:dyDescent="0.2">
      <c r="A92" s="10"/>
      <c r="B92" s="65" t="s">
        <v>176</v>
      </c>
      <c r="C92" s="79"/>
      <c r="D92" s="79"/>
      <c r="E92" s="35"/>
      <c r="F92" s="46">
        <v>51840</v>
      </c>
      <c r="G92" s="45"/>
      <c r="H92" s="45"/>
      <c r="I92" s="45"/>
      <c r="J92" s="44"/>
    </row>
    <row r="93" spans="1:10" ht="36" customHeight="1" outlineLevel="1" x14ac:dyDescent="0.2">
      <c r="A93" s="10"/>
      <c r="B93" s="65" t="s">
        <v>175</v>
      </c>
      <c r="C93" s="79"/>
      <c r="D93" s="79"/>
      <c r="E93" s="35"/>
      <c r="F93" s="46">
        <v>57600</v>
      </c>
      <c r="G93" s="45"/>
      <c r="H93" s="45"/>
      <c r="I93" s="45"/>
      <c r="J93" s="44"/>
    </row>
    <row r="94" spans="1:10" ht="36" customHeight="1" outlineLevel="1" x14ac:dyDescent="0.2">
      <c r="A94" s="10"/>
      <c r="B94" s="65" t="s">
        <v>174</v>
      </c>
      <c r="C94" s="79"/>
      <c r="D94" s="79"/>
      <c r="E94" s="35"/>
      <c r="F94" s="46">
        <v>63360</v>
      </c>
      <c r="G94" s="45"/>
      <c r="H94" s="45"/>
      <c r="I94" s="45"/>
      <c r="J94" s="44"/>
    </row>
    <row r="95" spans="1:10" ht="36" customHeight="1" outlineLevel="1" x14ac:dyDescent="0.2">
      <c r="A95" s="10"/>
      <c r="B95" s="65" t="s">
        <v>173</v>
      </c>
      <c r="C95" s="79"/>
      <c r="D95" s="79"/>
      <c r="E95" s="35"/>
      <c r="F95" s="46">
        <v>69120</v>
      </c>
      <c r="G95" s="45"/>
      <c r="H95" s="45"/>
      <c r="I95" s="45"/>
      <c r="J95" s="44"/>
    </row>
    <row r="96" spans="1:10" ht="36" customHeight="1" outlineLevel="1" x14ac:dyDescent="0.2">
      <c r="A96" s="10"/>
      <c r="B96" s="65" t="s">
        <v>172</v>
      </c>
      <c r="C96" s="79"/>
      <c r="D96" s="79"/>
      <c r="E96" s="35"/>
      <c r="F96" s="46">
        <v>74880</v>
      </c>
      <c r="G96" s="45"/>
      <c r="H96" s="45"/>
      <c r="I96" s="45"/>
      <c r="J96" s="44"/>
    </row>
    <row r="97" spans="1:10" ht="36" customHeight="1" outlineLevel="1" x14ac:dyDescent="0.2">
      <c r="A97" s="10"/>
      <c r="B97" s="65" t="s">
        <v>171</v>
      </c>
      <c r="C97" s="79"/>
      <c r="D97" s="79"/>
      <c r="E97" s="35"/>
      <c r="F97" s="46">
        <v>80640</v>
      </c>
      <c r="G97" s="45"/>
      <c r="H97" s="45"/>
      <c r="I97" s="45"/>
      <c r="J97" s="44"/>
    </row>
    <row r="98" spans="1:10" ht="36" customHeight="1" outlineLevel="1" x14ac:dyDescent="0.2">
      <c r="A98" s="10"/>
      <c r="B98" s="65" t="s">
        <v>170</v>
      </c>
      <c r="C98" s="79"/>
      <c r="D98" s="79"/>
      <c r="E98" s="35"/>
      <c r="F98" s="46">
        <v>86400</v>
      </c>
      <c r="G98" s="45"/>
      <c r="H98" s="45"/>
      <c r="I98" s="45"/>
      <c r="J98" s="44"/>
    </row>
    <row r="99" spans="1:10" ht="36" customHeight="1" outlineLevel="1" x14ac:dyDescent="0.2">
      <c r="A99" s="10"/>
      <c r="B99" s="65" t="s">
        <v>169</v>
      </c>
      <c r="C99" s="79"/>
      <c r="D99" s="79"/>
      <c r="E99" s="35"/>
      <c r="F99" s="46">
        <v>92160</v>
      </c>
      <c r="G99" s="45"/>
      <c r="H99" s="45"/>
      <c r="I99" s="45"/>
      <c r="J99" s="44"/>
    </row>
    <row r="100" spans="1:10" ht="36" customHeight="1" outlineLevel="1" x14ac:dyDescent="0.2">
      <c r="A100" s="10"/>
      <c r="B100" s="65" t="s">
        <v>168</v>
      </c>
      <c r="C100" s="79"/>
      <c r="D100" s="79"/>
      <c r="E100" s="35"/>
      <c r="F100" s="46">
        <v>97920</v>
      </c>
      <c r="G100" s="45"/>
      <c r="H100" s="45"/>
      <c r="I100" s="45"/>
      <c r="J100" s="44"/>
    </row>
    <row r="101" spans="1:10" ht="36" customHeight="1" outlineLevel="1" x14ac:dyDescent="0.2">
      <c r="A101" s="10"/>
      <c r="B101" s="65" t="s">
        <v>167</v>
      </c>
      <c r="C101" s="79"/>
      <c r="D101" s="79"/>
      <c r="E101" s="35"/>
      <c r="F101" s="46">
        <v>103680</v>
      </c>
      <c r="G101" s="45"/>
      <c r="H101" s="45"/>
      <c r="I101" s="45"/>
      <c r="J101" s="44"/>
    </row>
    <row r="102" spans="1:10" ht="36" customHeight="1" outlineLevel="1" x14ac:dyDescent="0.2">
      <c r="A102" s="10"/>
      <c r="B102" s="65" t="s">
        <v>166</v>
      </c>
      <c r="C102" s="79"/>
      <c r="D102" s="79"/>
      <c r="E102" s="35"/>
      <c r="F102" s="46">
        <v>109440</v>
      </c>
      <c r="G102" s="45"/>
      <c r="H102" s="45"/>
      <c r="I102" s="45"/>
      <c r="J102" s="44"/>
    </row>
    <row r="103" spans="1:10" ht="36" customHeight="1" outlineLevel="1" x14ac:dyDescent="0.2">
      <c r="A103" s="10"/>
      <c r="B103" s="65" t="s">
        <v>165</v>
      </c>
      <c r="C103" s="79"/>
      <c r="D103" s="79"/>
      <c r="E103" s="35"/>
      <c r="F103" s="46">
        <v>115200</v>
      </c>
      <c r="G103" s="45"/>
      <c r="H103" s="45"/>
      <c r="I103" s="45"/>
      <c r="J103" s="44"/>
    </row>
    <row r="104" spans="1:10" ht="36" customHeight="1" outlineLevel="1" thickBot="1" x14ac:dyDescent="0.25">
      <c r="A104" s="10"/>
      <c r="B104" s="65" t="s">
        <v>164</v>
      </c>
      <c r="C104" s="79"/>
      <c r="D104" s="79"/>
      <c r="E104" s="35"/>
      <c r="F104" s="46">
        <v>120960</v>
      </c>
      <c r="G104" s="45"/>
      <c r="H104" s="45"/>
      <c r="I104" s="45"/>
      <c r="J104" s="44"/>
    </row>
    <row r="105" spans="1:10" ht="36" customHeight="1" thickBot="1" x14ac:dyDescent="0.25">
      <c r="A105" s="10"/>
      <c r="B105" s="78" t="s">
        <v>163</v>
      </c>
      <c r="C105" s="77"/>
      <c r="D105" s="77"/>
      <c r="E105" s="76"/>
      <c r="F105" s="75" t="str">
        <f>"Цена от "&amp;MIN(F106:F116)&amp;" до "&amp;MAX(F106:F116)</f>
        <v>Цена от 1440 до 21600</v>
      </c>
      <c r="G105" s="74"/>
      <c r="H105" s="74"/>
      <c r="I105" s="74"/>
      <c r="J105" s="73"/>
    </row>
    <row r="106" spans="1:10" ht="36" customHeight="1" x14ac:dyDescent="0.2">
      <c r="A106" s="10"/>
      <c r="B106" s="37" t="s">
        <v>162</v>
      </c>
      <c r="C106" s="36"/>
      <c r="D106" s="36"/>
      <c r="E106" s="35"/>
      <c r="F106" s="46">
        <v>3888</v>
      </c>
      <c r="G106" s="45"/>
      <c r="H106" s="45"/>
      <c r="I106" s="45"/>
      <c r="J106" s="44"/>
    </row>
    <row r="107" spans="1:10" ht="36" customHeight="1" x14ac:dyDescent="0.2">
      <c r="A107" s="10"/>
      <c r="B107" s="37" t="s">
        <v>161</v>
      </c>
      <c r="C107" s="36"/>
      <c r="D107" s="36"/>
      <c r="E107" s="35"/>
      <c r="F107" s="46">
        <v>13824</v>
      </c>
      <c r="G107" s="45"/>
      <c r="H107" s="45"/>
      <c r="I107" s="45"/>
      <c r="J107" s="44"/>
    </row>
    <row r="108" spans="1:10" ht="36" customHeight="1" x14ac:dyDescent="0.2">
      <c r="A108" s="10"/>
      <c r="B108" s="37" t="s">
        <v>267</v>
      </c>
      <c r="C108" s="36"/>
      <c r="D108" s="36"/>
      <c r="E108" s="35"/>
      <c r="F108" s="46">
        <v>1440</v>
      </c>
      <c r="G108" s="45"/>
      <c r="H108" s="45"/>
      <c r="I108" s="45"/>
      <c r="J108" s="44"/>
    </row>
    <row r="109" spans="1:10" ht="36" customHeight="1" x14ac:dyDescent="0.2">
      <c r="A109" s="10"/>
      <c r="B109" s="31" t="s">
        <v>159</v>
      </c>
      <c r="C109" s="30"/>
      <c r="D109" s="30"/>
      <c r="E109" s="29"/>
      <c r="F109" s="28">
        <v>7092</v>
      </c>
      <c r="G109" s="27"/>
      <c r="H109" s="27"/>
      <c r="I109" s="27"/>
      <c r="J109" s="26"/>
    </row>
    <row r="110" spans="1:10" ht="36" customHeight="1" x14ac:dyDescent="0.2">
      <c r="A110" s="10"/>
      <c r="B110" s="37" t="s">
        <v>158</v>
      </c>
      <c r="C110" s="36"/>
      <c r="D110" s="36"/>
      <c r="E110" s="35"/>
      <c r="F110" s="46">
        <v>3204</v>
      </c>
      <c r="G110" s="45"/>
      <c r="H110" s="45"/>
      <c r="I110" s="45"/>
      <c r="J110" s="44"/>
    </row>
    <row r="111" spans="1:10" ht="36" customHeight="1" x14ac:dyDescent="0.2">
      <c r="A111" s="10"/>
      <c r="B111" s="37" t="s">
        <v>157</v>
      </c>
      <c r="C111" s="36"/>
      <c r="D111" s="36"/>
      <c r="E111" s="35"/>
      <c r="F111" s="46">
        <v>7092</v>
      </c>
      <c r="G111" s="45"/>
      <c r="H111" s="45"/>
      <c r="I111" s="45"/>
      <c r="J111" s="44"/>
    </row>
    <row r="112" spans="1:10" ht="36" customHeight="1" x14ac:dyDescent="0.2">
      <c r="A112" s="10"/>
      <c r="B112" s="37" t="s">
        <v>156</v>
      </c>
      <c r="C112" s="36"/>
      <c r="D112" s="36"/>
      <c r="E112" s="35"/>
      <c r="F112" s="46">
        <v>1440</v>
      </c>
      <c r="G112" s="45"/>
      <c r="H112" s="45"/>
      <c r="I112" s="45"/>
      <c r="J112" s="44"/>
    </row>
    <row r="113" spans="1:10" ht="36" customHeight="1" x14ac:dyDescent="0.2">
      <c r="A113" s="10"/>
      <c r="B113" s="37" t="s">
        <v>155</v>
      </c>
      <c r="C113" s="36"/>
      <c r="D113" s="36"/>
      <c r="E113" s="35"/>
      <c r="F113" s="46">
        <v>1440</v>
      </c>
      <c r="G113" s="45"/>
      <c r="H113" s="45"/>
      <c r="I113" s="45"/>
      <c r="J113" s="44"/>
    </row>
    <row r="114" spans="1:10" ht="36" customHeight="1" x14ac:dyDescent="0.2">
      <c r="A114" s="10"/>
      <c r="B114" s="37" t="s">
        <v>154</v>
      </c>
      <c r="C114" s="36"/>
      <c r="D114" s="36"/>
      <c r="E114" s="35"/>
      <c r="F114" s="46">
        <v>2880</v>
      </c>
      <c r="G114" s="45"/>
      <c r="H114" s="45"/>
      <c r="I114" s="45"/>
      <c r="J114" s="44"/>
    </row>
    <row r="115" spans="1:10" ht="36" customHeight="1" x14ac:dyDescent="0.2">
      <c r="A115" s="10"/>
      <c r="B115" s="37" t="s">
        <v>153</v>
      </c>
      <c r="C115" s="36"/>
      <c r="D115" s="36"/>
      <c r="E115" s="35"/>
      <c r="F115" s="46">
        <v>4320</v>
      </c>
      <c r="G115" s="45"/>
      <c r="H115" s="45"/>
      <c r="I115" s="45"/>
      <c r="J115" s="44"/>
    </row>
    <row r="116" spans="1:10" ht="36" customHeight="1" thickBot="1" x14ac:dyDescent="0.25">
      <c r="A116" s="10"/>
      <c r="B116" s="37" t="s">
        <v>152</v>
      </c>
      <c r="C116" s="36"/>
      <c r="D116" s="36"/>
      <c r="E116" s="35"/>
      <c r="F116" s="46">
        <v>21600</v>
      </c>
      <c r="G116" s="45"/>
      <c r="H116" s="45"/>
      <c r="I116" s="45"/>
      <c r="J116" s="44"/>
    </row>
    <row r="117" spans="1:10" ht="54" customHeight="1" thickBot="1" x14ac:dyDescent="0.25">
      <c r="A117" s="10"/>
      <c r="B117" s="179" t="s">
        <v>266</v>
      </c>
      <c r="C117" s="178"/>
      <c r="D117" s="178"/>
      <c r="E117" s="177"/>
      <c r="F117" s="176" t="str">
        <f>"Цена от "&amp;MIN(F119,F122:J123,H124,F125:J137)&amp;" до "&amp;MAX(F119,F122:J123,H124,F125:J137)</f>
        <v>Цена от 3564 до 50616</v>
      </c>
      <c r="G117" s="175"/>
      <c r="H117" s="175"/>
      <c r="I117" s="175"/>
      <c r="J117" s="174"/>
    </row>
    <row r="118" spans="1:10" ht="24" customHeight="1" thickBot="1" x14ac:dyDescent="0.25">
      <c r="A118" s="10"/>
      <c r="B118" s="25"/>
      <c r="C118" s="24"/>
      <c r="D118" s="24"/>
      <c r="E118" s="23"/>
      <c r="F118" s="22"/>
      <c r="G118" s="21"/>
      <c r="H118" s="21"/>
      <c r="I118" s="21"/>
      <c r="J118" s="20"/>
    </row>
    <row r="119" spans="1:10" ht="36" customHeight="1" x14ac:dyDescent="0.2">
      <c r="A119" s="10"/>
      <c r="B119" s="37" t="s">
        <v>150</v>
      </c>
      <c r="C119" s="36"/>
      <c r="D119" s="36"/>
      <c r="E119" s="35"/>
      <c r="F119" s="46">
        <v>18000</v>
      </c>
      <c r="G119" s="45"/>
      <c r="H119" s="45"/>
      <c r="I119" s="45"/>
      <c r="J119" s="44"/>
    </row>
    <row r="120" spans="1:10" ht="36" customHeight="1" thickBot="1" x14ac:dyDescent="0.25">
      <c r="A120" s="10"/>
      <c r="B120" s="58" t="s">
        <v>149</v>
      </c>
      <c r="C120" s="57"/>
      <c r="D120" s="57"/>
      <c r="E120" s="56"/>
      <c r="F120" s="55">
        <v>1800</v>
      </c>
      <c r="G120" s="54"/>
      <c r="H120" s="54"/>
      <c r="I120" s="54"/>
      <c r="J120" s="53"/>
    </row>
    <row r="121" spans="1:10" ht="24" customHeight="1" thickBot="1" x14ac:dyDescent="0.25">
      <c r="A121" s="10"/>
      <c r="B121" s="25"/>
      <c r="C121" s="24"/>
      <c r="D121" s="24"/>
      <c r="E121" s="23"/>
      <c r="F121" s="22"/>
      <c r="G121" s="21"/>
      <c r="H121" s="21"/>
      <c r="I121" s="21"/>
      <c r="J121" s="20"/>
    </row>
    <row r="122" spans="1:10" ht="36" customHeight="1" x14ac:dyDescent="0.2">
      <c r="A122" s="10" t="s">
        <v>133</v>
      </c>
      <c r="B122" s="31" t="s">
        <v>148</v>
      </c>
      <c r="C122" s="30"/>
      <c r="D122" s="30"/>
      <c r="E122" s="29"/>
      <c r="F122" s="28">
        <v>21600</v>
      </c>
      <c r="G122" s="27"/>
      <c r="H122" s="27"/>
      <c r="I122" s="27"/>
      <c r="J122" s="26"/>
    </row>
    <row r="123" spans="1:10" ht="36" customHeight="1" x14ac:dyDescent="0.2">
      <c r="A123" s="10" t="s">
        <v>133</v>
      </c>
      <c r="B123" s="65" t="s">
        <v>147</v>
      </c>
      <c r="C123" s="64"/>
      <c r="D123" s="64"/>
      <c r="E123" s="63"/>
      <c r="F123" s="209">
        <v>12744</v>
      </c>
      <c r="G123" s="208"/>
      <c r="H123" s="208"/>
      <c r="I123" s="208"/>
      <c r="J123" s="207"/>
    </row>
    <row r="124" spans="1:10" ht="36" customHeight="1" x14ac:dyDescent="0.2">
      <c r="A124" s="10" t="s">
        <v>133</v>
      </c>
      <c r="B124" s="37" t="s">
        <v>146</v>
      </c>
      <c r="C124" s="36"/>
      <c r="D124" s="36"/>
      <c r="E124" s="35"/>
      <c r="F124" s="173">
        <f>H124*1.2</f>
        <v>17496</v>
      </c>
      <c r="G124" s="172">
        <f>H124*1.1</f>
        <v>16038.000000000002</v>
      </c>
      <c r="H124" s="172">
        <v>14580</v>
      </c>
      <c r="I124" s="172">
        <f>H124*0.75</f>
        <v>10935</v>
      </c>
      <c r="J124" s="171">
        <f>H124*0.5</f>
        <v>7290</v>
      </c>
    </row>
    <row r="125" spans="1:10" ht="36" customHeight="1" x14ac:dyDescent="0.2">
      <c r="A125" s="10" t="s">
        <v>133</v>
      </c>
      <c r="B125" s="37" t="s">
        <v>145</v>
      </c>
      <c r="C125" s="36"/>
      <c r="D125" s="36"/>
      <c r="E125" s="35"/>
      <c r="F125" s="46">
        <v>8496</v>
      </c>
      <c r="G125" s="45"/>
      <c r="H125" s="45"/>
      <c r="I125" s="45"/>
      <c r="J125" s="44"/>
    </row>
    <row r="126" spans="1:10" ht="36" customHeight="1" x14ac:dyDescent="0.2">
      <c r="A126" s="10" t="s">
        <v>133</v>
      </c>
      <c r="B126" s="37" t="s">
        <v>144</v>
      </c>
      <c r="C126" s="36"/>
      <c r="D126" s="36"/>
      <c r="E126" s="35"/>
      <c r="F126" s="46">
        <v>4248</v>
      </c>
      <c r="G126" s="45"/>
      <c r="H126" s="45"/>
      <c r="I126" s="45"/>
      <c r="J126" s="44"/>
    </row>
    <row r="127" spans="1:10" ht="36" customHeight="1" x14ac:dyDescent="0.2">
      <c r="A127" s="10" t="s">
        <v>133</v>
      </c>
      <c r="B127" s="37" t="s">
        <v>143</v>
      </c>
      <c r="C127" s="36"/>
      <c r="D127" s="36"/>
      <c r="E127" s="35"/>
      <c r="F127" s="209">
        <v>21600</v>
      </c>
      <c r="G127" s="208"/>
      <c r="H127" s="208"/>
      <c r="I127" s="208"/>
      <c r="J127" s="207"/>
    </row>
    <row r="128" spans="1:10" ht="36" customHeight="1" x14ac:dyDescent="0.2">
      <c r="A128" s="10" t="s">
        <v>133</v>
      </c>
      <c r="B128" s="37" t="s">
        <v>142</v>
      </c>
      <c r="C128" s="36"/>
      <c r="D128" s="36"/>
      <c r="E128" s="35"/>
      <c r="F128" s="209">
        <v>36108</v>
      </c>
      <c r="G128" s="208"/>
      <c r="H128" s="208"/>
      <c r="I128" s="208"/>
      <c r="J128" s="207"/>
    </row>
    <row r="129" spans="1:10" ht="36" customHeight="1" x14ac:dyDescent="0.2">
      <c r="A129" s="10" t="s">
        <v>133</v>
      </c>
      <c r="B129" s="37" t="s">
        <v>141</v>
      </c>
      <c r="C129" s="36"/>
      <c r="D129" s="36"/>
      <c r="E129" s="35"/>
      <c r="F129" s="209">
        <v>43329.599999999999</v>
      </c>
      <c r="G129" s="208"/>
      <c r="H129" s="208"/>
      <c r="I129" s="208"/>
      <c r="J129" s="207"/>
    </row>
    <row r="130" spans="1:10" ht="36" customHeight="1" x14ac:dyDescent="0.2">
      <c r="A130" s="10" t="s">
        <v>133</v>
      </c>
      <c r="B130" s="37" t="s">
        <v>140</v>
      </c>
      <c r="C130" s="36"/>
      <c r="D130" s="36"/>
      <c r="E130" s="35"/>
      <c r="F130" s="209">
        <v>5328</v>
      </c>
      <c r="G130" s="208"/>
      <c r="H130" s="208"/>
      <c r="I130" s="208"/>
      <c r="J130" s="207"/>
    </row>
    <row r="131" spans="1:10" ht="36" customHeight="1" x14ac:dyDescent="0.2">
      <c r="A131" s="10" t="s">
        <v>133</v>
      </c>
      <c r="B131" s="37" t="s">
        <v>139</v>
      </c>
      <c r="C131" s="36"/>
      <c r="D131" s="36"/>
      <c r="E131" s="35"/>
      <c r="F131" s="209">
        <v>8496</v>
      </c>
      <c r="G131" s="208"/>
      <c r="H131" s="208"/>
      <c r="I131" s="208"/>
      <c r="J131" s="207"/>
    </row>
    <row r="132" spans="1:10" ht="36" customHeight="1" x14ac:dyDescent="0.2">
      <c r="A132" s="10" t="s">
        <v>133</v>
      </c>
      <c r="B132" s="65" t="s">
        <v>138</v>
      </c>
      <c r="C132" s="64"/>
      <c r="D132" s="64"/>
      <c r="E132" s="63"/>
      <c r="F132" s="209">
        <v>50616</v>
      </c>
      <c r="G132" s="208"/>
      <c r="H132" s="208"/>
      <c r="I132" s="208"/>
      <c r="J132" s="207"/>
    </row>
    <row r="133" spans="1:10" ht="36" customHeight="1" x14ac:dyDescent="0.2">
      <c r="A133" s="10" t="s">
        <v>133</v>
      </c>
      <c r="B133" s="31" t="s">
        <v>137</v>
      </c>
      <c r="C133" s="30"/>
      <c r="D133" s="30"/>
      <c r="E133" s="29"/>
      <c r="F133" s="209">
        <v>3564</v>
      </c>
      <c r="G133" s="208"/>
      <c r="H133" s="208"/>
      <c r="I133" s="208"/>
      <c r="J133" s="207"/>
    </row>
    <row r="134" spans="1:10" ht="36" customHeight="1" x14ac:dyDescent="0.2">
      <c r="A134" s="10"/>
      <c r="B134" s="65" t="s">
        <v>136</v>
      </c>
      <c r="C134" s="64"/>
      <c r="D134" s="64"/>
      <c r="E134" s="63"/>
      <c r="F134" s="209">
        <v>12744</v>
      </c>
      <c r="G134" s="208"/>
      <c r="H134" s="208"/>
      <c r="I134" s="208"/>
      <c r="J134" s="207"/>
    </row>
    <row r="135" spans="1:10" ht="36" customHeight="1" x14ac:dyDescent="0.2">
      <c r="B135" s="65" t="s">
        <v>135</v>
      </c>
      <c r="C135" s="64"/>
      <c r="D135" s="64"/>
      <c r="E135" s="63"/>
      <c r="F135" s="209">
        <v>8496</v>
      </c>
      <c r="G135" s="208"/>
      <c r="H135" s="208"/>
      <c r="I135" s="208"/>
      <c r="J135" s="207"/>
    </row>
    <row r="136" spans="1:10" ht="36" customHeight="1" x14ac:dyDescent="0.2">
      <c r="A136" s="10" t="s">
        <v>133</v>
      </c>
      <c r="B136" s="65" t="s">
        <v>134</v>
      </c>
      <c r="C136" s="64"/>
      <c r="D136" s="64"/>
      <c r="E136" s="63"/>
      <c r="F136" s="209">
        <v>36468</v>
      </c>
      <c r="G136" s="208"/>
      <c r="H136" s="208"/>
      <c r="I136" s="208"/>
      <c r="J136" s="207"/>
    </row>
    <row r="137" spans="1:10" ht="36" customHeight="1" x14ac:dyDescent="0.2">
      <c r="A137" s="10" t="s">
        <v>133</v>
      </c>
      <c r="B137" s="65" t="s">
        <v>132</v>
      </c>
      <c r="C137" s="64"/>
      <c r="D137" s="64"/>
      <c r="E137" s="63"/>
      <c r="F137" s="209">
        <v>14580</v>
      </c>
      <c r="G137" s="208"/>
      <c r="H137" s="208"/>
      <c r="I137" s="208"/>
      <c r="J137" s="207"/>
    </row>
    <row r="138" spans="1:10" ht="36" customHeight="1" x14ac:dyDescent="0.2">
      <c r="A138" s="10" t="s">
        <v>103</v>
      </c>
      <c r="B138" s="37" t="s">
        <v>131</v>
      </c>
      <c r="C138" s="36"/>
      <c r="D138" s="36"/>
      <c r="E138" s="35"/>
      <c r="F138" s="209">
        <v>30240</v>
      </c>
      <c r="G138" s="208"/>
      <c r="H138" s="208"/>
      <c r="I138" s="208"/>
      <c r="J138" s="207"/>
    </row>
    <row r="139" spans="1:10" ht="36" customHeight="1" x14ac:dyDescent="0.2">
      <c r="A139" s="10" t="s">
        <v>103</v>
      </c>
      <c r="B139" s="37" t="s">
        <v>130</v>
      </c>
      <c r="C139" s="36"/>
      <c r="D139" s="36"/>
      <c r="E139" s="35"/>
      <c r="F139" s="209">
        <v>18000</v>
      </c>
      <c r="G139" s="208"/>
      <c r="H139" s="208"/>
      <c r="I139" s="208"/>
      <c r="J139" s="207"/>
    </row>
    <row r="140" spans="1:10" ht="36" customHeight="1" x14ac:dyDescent="0.2">
      <c r="A140" s="10" t="s">
        <v>103</v>
      </c>
      <c r="B140" s="37" t="s">
        <v>129</v>
      </c>
      <c r="C140" s="36"/>
      <c r="D140" s="36"/>
      <c r="E140" s="35"/>
      <c r="F140" s="173">
        <f>H140*1.2</f>
        <v>25056</v>
      </c>
      <c r="G140" s="172">
        <f>H140*1.1</f>
        <v>22968.000000000004</v>
      </c>
      <c r="H140" s="172">
        <v>20880</v>
      </c>
      <c r="I140" s="172">
        <f>H140*0.75</f>
        <v>15660</v>
      </c>
      <c r="J140" s="171">
        <f>H140*0.5</f>
        <v>10440</v>
      </c>
    </row>
    <row r="141" spans="1:10" ht="36" customHeight="1" x14ac:dyDescent="0.2">
      <c r="A141" s="10" t="s">
        <v>103</v>
      </c>
      <c r="B141" s="37" t="s">
        <v>128</v>
      </c>
      <c r="C141" s="36"/>
      <c r="D141" s="36"/>
      <c r="E141" s="35"/>
      <c r="F141" s="46">
        <v>12240</v>
      </c>
      <c r="G141" s="45"/>
      <c r="H141" s="45"/>
      <c r="I141" s="45"/>
      <c r="J141" s="44"/>
    </row>
    <row r="142" spans="1:10" ht="36" customHeight="1" x14ac:dyDescent="0.2">
      <c r="A142" s="10" t="s">
        <v>103</v>
      </c>
      <c r="B142" s="37" t="s">
        <v>127</v>
      </c>
      <c r="C142" s="36"/>
      <c r="D142" s="36"/>
      <c r="E142" s="35"/>
      <c r="F142" s="46">
        <v>6480</v>
      </c>
      <c r="G142" s="45"/>
      <c r="H142" s="45"/>
      <c r="I142" s="45"/>
      <c r="J142" s="44"/>
    </row>
    <row r="143" spans="1:10" ht="36" customHeight="1" x14ac:dyDescent="0.2">
      <c r="A143" s="10" t="s">
        <v>103</v>
      </c>
      <c r="B143" s="37" t="s">
        <v>126</v>
      </c>
      <c r="C143" s="36"/>
      <c r="D143" s="36"/>
      <c r="E143" s="35"/>
      <c r="F143" s="209">
        <v>30240</v>
      </c>
      <c r="G143" s="208"/>
      <c r="H143" s="208"/>
      <c r="I143" s="208"/>
      <c r="J143" s="207"/>
    </row>
    <row r="144" spans="1:10" ht="36" customHeight="1" x14ac:dyDescent="0.2">
      <c r="A144" s="10" t="s">
        <v>103</v>
      </c>
      <c r="B144" s="37" t="s">
        <v>125</v>
      </c>
      <c r="C144" s="36"/>
      <c r="D144" s="36"/>
      <c r="E144" s="35"/>
      <c r="F144" s="209">
        <v>51120</v>
      </c>
      <c r="G144" s="208"/>
      <c r="H144" s="208"/>
      <c r="I144" s="208"/>
      <c r="J144" s="207"/>
    </row>
    <row r="145" spans="1:10" ht="36" customHeight="1" x14ac:dyDescent="0.2">
      <c r="A145" s="10" t="s">
        <v>103</v>
      </c>
      <c r="B145" s="37" t="s">
        <v>124</v>
      </c>
      <c r="C145" s="36"/>
      <c r="D145" s="36"/>
      <c r="E145" s="35"/>
      <c r="F145" s="209">
        <v>61344</v>
      </c>
      <c r="G145" s="208"/>
      <c r="H145" s="208"/>
      <c r="I145" s="208"/>
      <c r="J145" s="207"/>
    </row>
    <row r="146" spans="1:10" ht="36" customHeight="1" x14ac:dyDescent="0.2">
      <c r="A146" s="10" t="s">
        <v>103</v>
      </c>
      <c r="B146" s="37" t="s">
        <v>123</v>
      </c>
      <c r="C146" s="36"/>
      <c r="D146" s="36"/>
      <c r="E146" s="35"/>
      <c r="F146" s="209">
        <v>7920</v>
      </c>
      <c r="G146" s="208"/>
      <c r="H146" s="208"/>
      <c r="I146" s="208"/>
      <c r="J146" s="207"/>
    </row>
    <row r="147" spans="1:10" ht="36" customHeight="1" x14ac:dyDescent="0.2">
      <c r="A147" s="10" t="s">
        <v>103</v>
      </c>
      <c r="B147" s="37" t="s">
        <v>122</v>
      </c>
      <c r="C147" s="36"/>
      <c r="D147" s="36"/>
      <c r="E147" s="35"/>
      <c r="F147" s="209">
        <v>12240</v>
      </c>
      <c r="G147" s="208"/>
      <c r="H147" s="208"/>
      <c r="I147" s="208"/>
      <c r="J147" s="207"/>
    </row>
    <row r="148" spans="1:10" ht="36" customHeight="1" x14ac:dyDescent="0.2">
      <c r="A148" s="10" t="s">
        <v>103</v>
      </c>
      <c r="B148" s="37" t="s">
        <v>121</v>
      </c>
      <c r="C148" s="36"/>
      <c r="D148" s="36"/>
      <c r="E148" s="35"/>
      <c r="F148" s="209">
        <v>71280</v>
      </c>
      <c r="G148" s="208"/>
      <c r="H148" s="208"/>
      <c r="I148" s="208"/>
      <c r="J148" s="207"/>
    </row>
    <row r="149" spans="1:10" ht="36" customHeight="1" x14ac:dyDescent="0.2">
      <c r="A149" s="10" t="s">
        <v>103</v>
      </c>
      <c r="B149" s="37" t="s">
        <v>120</v>
      </c>
      <c r="C149" s="36"/>
      <c r="D149" s="36"/>
      <c r="E149" s="35"/>
      <c r="F149" s="209">
        <v>5040</v>
      </c>
      <c r="G149" s="208"/>
      <c r="H149" s="208"/>
      <c r="I149" s="208"/>
      <c r="J149" s="207"/>
    </row>
    <row r="150" spans="1:10" ht="36" customHeight="1" x14ac:dyDescent="0.2">
      <c r="A150" s="10" t="s">
        <v>103</v>
      </c>
      <c r="B150" s="37" t="s">
        <v>119</v>
      </c>
      <c r="C150" s="36"/>
      <c r="D150" s="36"/>
      <c r="E150" s="35"/>
      <c r="F150" s="209">
        <v>51120</v>
      </c>
      <c r="G150" s="208"/>
      <c r="H150" s="208"/>
      <c r="I150" s="208"/>
      <c r="J150" s="207"/>
    </row>
    <row r="151" spans="1:10" ht="36" customHeight="1" thickBot="1" x14ac:dyDescent="0.25">
      <c r="A151" s="10" t="s">
        <v>103</v>
      </c>
      <c r="B151" s="37" t="s">
        <v>118</v>
      </c>
      <c r="C151" s="36"/>
      <c r="D151" s="36"/>
      <c r="E151" s="35"/>
      <c r="F151" s="209">
        <v>20880</v>
      </c>
      <c r="G151" s="208"/>
      <c r="H151" s="208"/>
      <c r="I151" s="208"/>
      <c r="J151" s="207"/>
    </row>
    <row r="152" spans="1:10" ht="54" customHeight="1" thickBot="1" x14ac:dyDescent="0.25">
      <c r="A152" s="10"/>
      <c r="B152" s="52" t="s">
        <v>117</v>
      </c>
      <c r="C152" s="51"/>
      <c r="D152" s="51"/>
      <c r="E152" s="50"/>
      <c r="F152" s="49"/>
      <c r="G152" s="48"/>
      <c r="H152" s="48"/>
      <c r="I152" s="48"/>
      <c r="J152" s="47"/>
    </row>
    <row r="153" spans="1:10" ht="36" customHeight="1" x14ac:dyDescent="0.2">
      <c r="A153" s="10"/>
      <c r="B153" s="31" t="s">
        <v>116</v>
      </c>
      <c r="C153" s="30"/>
      <c r="D153" s="30"/>
      <c r="E153" s="29"/>
      <c r="F153" s="28">
        <v>25488</v>
      </c>
      <c r="G153" s="27"/>
      <c r="H153" s="27"/>
      <c r="I153" s="27"/>
      <c r="J153" s="26"/>
    </row>
    <row r="154" spans="1:10" ht="36" customHeight="1" x14ac:dyDescent="0.2">
      <c r="A154" s="10"/>
      <c r="B154" s="37" t="s">
        <v>115</v>
      </c>
      <c r="C154" s="36"/>
      <c r="D154" s="36"/>
      <c r="E154" s="35"/>
      <c r="F154" s="46">
        <v>50976</v>
      </c>
      <c r="G154" s="45"/>
      <c r="H154" s="45"/>
      <c r="I154" s="45"/>
      <c r="J154" s="44"/>
    </row>
    <row r="155" spans="1:10" ht="36" customHeight="1" x14ac:dyDescent="0.2">
      <c r="A155" s="10"/>
      <c r="B155" s="37" t="s">
        <v>114</v>
      </c>
      <c r="C155" s="36"/>
      <c r="D155" s="36"/>
      <c r="E155" s="35"/>
      <c r="F155" s="46">
        <v>63720</v>
      </c>
      <c r="G155" s="45"/>
      <c r="H155" s="45"/>
      <c r="I155" s="45"/>
      <c r="J155" s="44"/>
    </row>
    <row r="156" spans="1:10" ht="36" customHeight="1" x14ac:dyDescent="0.2">
      <c r="A156" s="10"/>
      <c r="B156" s="37" t="s">
        <v>113</v>
      </c>
      <c r="C156" s="36"/>
      <c r="D156" s="36"/>
      <c r="E156" s="35"/>
      <c r="F156" s="46">
        <v>720</v>
      </c>
      <c r="G156" s="45"/>
      <c r="H156" s="45"/>
      <c r="I156" s="45"/>
      <c r="J156" s="44"/>
    </row>
    <row r="157" spans="1:10" ht="36" customHeight="1" x14ac:dyDescent="0.2">
      <c r="A157" s="10"/>
      <c r="B157" s="37" t="s">
        <v>112</v>
      </c>
      <c r="C157" s="36"/>
      <c r="D157" s="36"/>
      <c r="E157" s="35"/>
      <c r="F157" s="46">
        <v>38232</v>
      </c>
      <c r="G157" s="45"/>
      <c r="H157" s="45"/>
      <c r="I157" s="45"/>
      <c r="J157" s="44"/>
    </row>
    <row r="158" spans="1:10" ht="36" customHeight="1" x14ac:dyDescent="0.2">
      <c r="A158" s="10"/>
      <c r="B158" s="37" t="s">
        <v>111</v>
      </c>
      <c r="C158" s="36"/>
      <c r="D158" s="36"/>
      <c r="E158" s="35"/>
      <c r="F158" s="46">
        <v>76464</v>
      </c>
      <c r="G158" s="45"/>
      <c r="H158" s="45"/>
      <c r="I158" s="45"/>
      <c r="J158" s="44"/>
    </row>
    <row r="159" spans="1:10" ht="36" customHeight="1" x14ac:dyDescent="0.2">
      <c r="A159" s="10"/>
      <c r="B159" s="37" t="s">
        <v>110</v>
      </c>
      <c r="C159" s="36"/>
      <c r="D159" s="36"/>
      <c r="E159" s="35"/>
      <c r="F159" s="46">
        <v>95580</v>
      </c>
      <c r="G159" s="45"/>
      <c r="H159" s="45"/>
      <c r="I159" s="45"/>
      <c r="J159" s="44"/>
    </row>
    <row r="160" spans="1:10" ht="36" customHeight="1" thickBot="1" x14ac:dyDescent="0.25">
      <c r="A160" s="10"/>
      <c r="B160" s="43" t="s">
        <v>109</v>
      </c>
      <c r="C160" s="42"/>
      <c r="D160" s="42"/>
      <c r="E160" s="41"/>
      <c r="F160" s="34">
        <v>1080</v>
      </c>
      <c r="G160" s="33"/>
      <c r="H160" s="33"/>
      <c r="I160" s="33"/>
      <c r="J160" s="32"/>
    </row>
    <row r="161" spans="1:10" ht="24" thickBot="1" x14ac:dyDescent="0.25">
      <c r="A161" s="10"/>
      <c r="B161" s="25"/>
      <c r="C161" s="93"/>
      <c r="D161" s="93"/>
      <c r="E161" s="92"/>
      <c r="F161" s="206"/>
      <c r="G161" s="205"/>
      <c r="H161" s="205"/>
      <c r="I161" s="205"/>
      <c r="J161" s="204"/>
    </row>
    <row r="162" spans="1:10" ht="36" customHeight="1" thickBot="1" x14ac:dyDescent="0.25">
      <c r="A162" s="10"/>
      <c r="B162" s="31" t="s">
        <v>106</v>
      </c>
      <c r="C162" s="30"/>
      <c r="D162" s="30"/>
      <c r="E162" s="29"/>
      <c r="F162" s="318"/>
      <c r="G162" s="317"/>
      <c r="H162" s="317"/>
      <c r="I162" s="317"/>
      <c r="J162" s="316"/>
    </row>
    <row r="163" spans="1:10" ht="24" thickBot="1" x14ac:dyDescent="0.25">
      <c r="A163" s="10"/>
      <c r="B163" s="25"/>
      <c r="C163" s="93"/>
      <c r="D163" s="93"/>
      <c r="E163" s="92"/>
      <c r="F163" s="206"/>
      <c r="G163" s="205"/>
      <c r="H163" s="205"/>
      <c r="I163" s="205"/>
      <c r="J163" s="204"/>
    </row>
    <row r="164" spans="1:10" ht="21" customHeight="1" x14ac:dyDescent="0.2">
      <c r="A164" s="10"/>
      <c r="B164" s="19"/>
      <c r="C164" s="18"/>
      <c r="D164" s="18"/>
      <c r="E164" s="18"/>
      <c r="F164" s="17"/>
      <c r="G164" s="17"/>
      <c r="H164" s="17"/>
      <c r="I164" s="17"/>
      <c r="J164" s="17"/>
    </row>
    <row r="165" spans="1:10" ht="56.25" customHeight="1" x14ac:dyDescent="0.2">
      <c r="A165" s="10"/>
      <c r="B165" s="16" t="s">
        <v>276</v>
      </c>
      <c r="C165" s="16"/>
      <c r="D165" s="16"/>
      <c r="E165" s="16"/>
      <c r="F165" s="16"/>
      <c r="G165" s="16"/>
      <c r="H165" s="16"/>
      <c r="I165" s="16"/>
      <c r="J165" s="16"/>
    </row>
    <row r="166" spans="1:10" ht="41.25" customHeight="1" x14ac:dyDescent="0.2">
      <c r="A166" s="10"/>
      <c r="B166" s="16" t="s">
        <v>104</v>
      </c>
      <c r="C166" s="16"/>
      <c r="D166" s="16"/>
      <c r="E166" s="16"/>
      <c r="F166" s="16"/>
      <c r="G166" s="16"/>
      <c r="H166" s="16"/>
      <c r="I166" s="16"/>
      <c r="J166" s="16"/>
    </row>
    <row r="167" spans="1:10" ht="21" x14ac:dyDescent="0.2">
      <c r="A167" s="10" t="s">
        <v>103</v>
      </c>
      <c r="B167" s="14" t="s">
        <v>368</v>
      </c>
      <c r="C167" s="14"/>
      <c r="D167" s="14"/>
      <c r="E167" s="14"/>
      <c r="F167" s="14"/>
      <c r="G167" s="14"/>
      <c r="H167" s="14"/>
      <c r="I167" s="14"/>
      <c r="J167" s="14"/>
    </row>
    <row r="168" spans="1:10" ht="21" x14ac:dyDescent="0.2">
      <c r="A168" s="10"/>
      <c r="B168" s="14" t="s">
        <v>311</v>
      </c>
      <c r="C168" s="14"/>
      <c r="D168" s="14"/>
      <c r="E168" s="14"/>
      <c r="F168" s="14"/>
      <c r="G168" s="14"/>
      <c r="H168" s="14"/>
      <c r="I168" s="14"/>
      <c r="J168" s="14"/>
    </row>
    <row r="169" spans="1:10" ht="42" customHeight="1" x14ac:dyDescent="0.2">
      <c r="A169" s="10"/>
      <c r="B169" s="12" t="s">
        <v>100</v>
      </c>
      <c r="C169" s="12"/>
      <c r="D169" s="12"/>
      <c r="E169" s="12"/>
      <c r="F169" s="12"/>
      <c r="G169" s="12"/>
      <c r="H169" s="12"/>
      <c r="I169" s="12"/>
      <c r="J169" s="12"/>
    </row>
    <row r="170" spans="1:10" ht="21" x14ac:dyDescent="0.2">
      <c r="A170" s="10"/>
    </row>
  </sheetData>
  <sheetProtection selectLockedCells="1" selectUnlockedCells="1"/>
  <mergeCells count="320">
    <mergeCell ref="F157:J157"/>
    <mergeCell ref="B158:E158"/>
    <mergeCell ref="B151:E151"/>
    <mergeCell ref="F151:J151"/>
    <mergeCell ref="B162:E162"/>
    <mergeCell ref="F162:J162"/>
    <mergeCell ref="B163:E163"/>
    <mergeCell ref="B143:E143"/>
    <mergeCell ref="F143:J143"/>
    <mergeCell ref="B146:E146"/>
    <mergeCell ref="F146:J146"/>
    <mergeCell ref="B157:E157"/>
    <mergeCell ref="B168:J168"/>
    <mergeCell ref="B167:J167"/>
    <mergeCell ref="B136:E136"/>
    <mergeCell ref="B140:E140"/>
    <mergeCell ref="F142:J142"/>
    <mergeCell ref="B166:J166"/>
    <mergeCell ref="F156:J156"/>
    <mergeCell ref="F163:J163"/>
    <mergeCell ref="B150:E150"/>
    <mergeCell ref="F150:J150"/>
    <mergeCell ref="F159:J159"/>
    <mergeCell ref="B160:E160"/>
    <mergeCell ref="F160:J160"/>
    <mergeCell ref="B165:J165"/>
    <mergeCell ref="B153:E153"/>
    <mergeCell ref="B141:E141"/>
    <mergeCell ref="F141:J141"/>
    <mergeCell ref="F153:J153"/>
    <mergeCell ref="B148:E148"/>
    <mergeCell ref="F148:J148"/>
    <mergeCell ref="B169:J169"/>
    <mergeCell ref="B152:E152"/>
    <mergeCell ref="F152:J152"/>
    <mergeCell ref="B147:E147"/>
    <mergeCell ref="F147:J147"/>
    <mergeCell ref="B144:E144"/>
    <mergeCell ref="F144:J144"/>
    <mergeCell ref="B145:E145"/>
    <mergeCell ref="F145:J145"/>
    <mergeCell ref="F158:J158"/>
    <mergeCell ref="F139:J139"/>
    <mergeCell ref="F122:J122"/>
    <mergeCell ref="B132:E132"/>
    <mergeCell ref="F132:J132"/>
    <mergeCell ref="B137:E137"/>
    <mergeCell ref="F137:J137"/>
    <mergeCell ref="B127:E127"/>
    <mergeCell ref="F127:J127"/>
    <mergeCell ref="B130:E130"/>
    <mergeCell ref="F130:J130"/>
    <mergeCell ref="F136:J136"/>
    <mergeCell ref="F134:J134"/>
    <mergeCell ref="F135:J135"/>
    <mergeCell ref="B142:E142"/>
    <mergeCell ref="F131:J131"/>
    <mergeCell ref="B128:E128"/>
    <mergeCell ref="F128:J128"/>
    <mergeCell ref="B129:E129"/>
    <mergeCell ref="F129:J129"/>
    <mergeCell ref="B138:E138"/>
    <mergeCell ref="F138:J138"/>
    <mergeCell ref="B135:E135"/>
    <mergeCell ref="B139:E139"/>
    <mergeCell ref="F113:J113"/>
    <mergeCell ref="B114:E114"/>
    <mergeCell ref="F114:J114"/>
    <mergeCell ref="B122:E122"/>
    <mergeCell ref="B134:E134"/>
    <mergeCell ref="B125:E125"/>
    <mergeCell ref="F125:J125"/>
    <mergeCell ref="B126:E126"/>
    <mergeCell ref="F126:J126"/>
    <mergeCell ref="B124:E124"/>
    <mergeCell ref="B123:E123"/>
    <mergeCell ref="F123:J123"/>
    <mergeCell ref="B111:E111"/>
    <mergeCell ref="F111:J111"/>
    <mergeCell ref="B110:E110"/>
    <mergeCell ref="F110:J110"/>
    <mergeCell ref="B116:E116"/>
    <mergeCell ref="F116:J116"/>
    <mergeCell ref="B115:E115"/>
    <mergeCell ref="F115:J115"/>
    <mergeCell ref="B117:E117"/>
    <mergeCell ref="F117:J117"/>
    <mergeCell ref="B109:E109"/>
    <mergeCell ref="F109:J109"/>
    <mergeCell ref="F119:J119"/>
    <mergeCell ref="F120:J120"/>
    <mergeCell ref="B119:E119"/>
    <mergeCell ref="B112:E112"/>
    <mergeCell ref="F112:J112"/>
    <mergeCell ref="B113:E113"/>
    <mergeCell ref="B101:E101"/>
    <mergeCell ref="F101:J101"/>
    <mergeCell ref="B102:E102"/>
    <mergeCell ref="F102:J102"/>
    <mergeCell ref="B103:E103"/>
    <mergeCell ref="F103:J103"/>
    <mergeCell ref="B105:E105"/>
    <mergeCell ref="F105:J105"/>
    <mergeCell ref="B106:E106"/>
    <mergeCell ref="F106:J106"/>
    <mergeCell ref="F107:J107"/>
    <mergeCell ref="B107:E107"/>
    <mergeCell ref="B108:E108"/>
    <mergeCell ref="F108:J108"/>
    <mergeCell ref="B98:E98"/>
    <mergeCell ref="F98:J98"/>
    <mergeCell ref="B99:E99"/>
    <mergeCell ref="F99:J99"/>
    <mergeCell ref="B100:E100"/>
    <mergeCell ref="F100:J100"/>
    <mergeCell ref="B104:E104"/>
    <mergeCell ref="F104:J104"/>
    <mergeCell ref="B92:E92"/>
    <mergeCell ref="F92:J92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86:E86"/>
    <mergeCell ref="F86:J86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F78:J78"/>
    <mergeCell ref="F79:J79"/>
    <mergeCell ref="F80:J80"/>
    <mergeCell ref="F81:J81"/>
    <mergeCell ref="B72:E72"/>
    <mergeCell ref="B73:E73"/>
    <mergeCell ref="F72:J72"/>
    <mergeCell ref="F73:J73"/>
    <mergeCell ref="F74:J74"/>
    <mergeCell ref="F75:J75"/>
    <mergeCell ref="F76:J76"/>
    <mergeCell ref="F77:J77"/>
    <mergeCell ref="B84:E84"/>
    <mergeCell ref="F84:J84"/>
    <mergeCell ref="B85:E85"/>
    <mergeCell ref="F85:J85"/>
    <mergeCell ref="B70:E70"/>
    <mergeCell ref="F70:J70"/>
    <mergeCell ref="B71:E71"/>
    <mergeCell ref="F71:J71"/>
    <mergeCell ref="B82:E82"/>
    <mergeCell ref="F82:J82"/>
    <mergeCell ref="B66:E66"/>
    <mergeCell ref="F66:J66"/>
    <mergeCell ref="B83:E83"/>
    <mergeCell ref="F83:J83"/>
    <mergeCell ref="B74:E74"/>
    <mergeCell ref="B75:E75"/>
    <mergeCell ref="B76:E76"/>
    <mergeCell ref="B77:E77"/>
    <mergeCell ref="B78:E78"/>
    <mergeCell ref="F69:J69"/>
    <mergeCell ref="B61:E61"/>
    <mergeCell ref="F61:J61"/>
    <mergeCell ref="B58:E58"/>
    <mergeCell ref="F58:J58"/>
    <mergeCell ref="B59:E59"/>
    <mergeCell ref="F59:J59"/>
    <mergeCell ref="B60:E60"/>
    <mergeCell ref="F60:J60"/>
    <mergeCell ref="F57:J57"/>
    <mergeCell ref="B52:E52"/>
    <mergeCell ref="F52:J52"/>
    <mergeCell ref="B53:E53"/>
    <mergeCell ref="F53:J53"/>
    <mergeCell ref="B54:E54"/>
    <mergeCell ref="F54:J54"/>
    <mergeCell ref="B57:E57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  <mergeCell ref="B35:E35"/>
    <mergeCell ref="F35:J35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19:E19"/>
    <mergeCell ref="F19:J19"/>
    <mergeCell ref="B20:E20"/>
    <mergeCell ref="F20:J20"/>
    <mergeCell ref="B27:E27"/>
    <mergeCell ref="F27:J27"/>
    <mergeCell ref="B21:E21"/>
    <mergeCell ref="F21:J21"/>
    <mergeCell ref="B22:E22"/>
    <mergeCell ref="F22:J22"/>
    <mergeCell ref="B23:E23"/>
    <mergeCell ref="F23:J23"/>
    <mergeCell ref="B9:E9"/>
    <mergeCell ref="F12:J12"/>
    <mergeCell ref="B12:E12"/>
    <mergeCell ref="B14:E14"/>
    <mergeCell ref="F14:J14"/>
    <mergeCell ref="B11:E11"/>
    <mergeCell ref="B10:E10"/>
    <mergeCell ref="B13:E13"/>
    <mergeCell ref="F13:J13"/>
    <mergeCell ref="F7:J7"/>
    <mergeCell ref="B3:E3"/>
    <mergeCell ref="B17:E17"/>
    <mergeCell ref="F17:J17"/>
    <mergeCell ref="B18:E18"/>
    <mergeCell ref="F18:J18"/>
    <mergeCell ref="B15:E15"/>
    <mergeCell ref="F15:J15"/>
    <mergeCell ref="B16:E16"/>
    <mergeCell ref="F16:J16"/>
    <mergeCell ref="B51:E51"/>
    <mergeCell ref="F51:J51"/>
    <mergeCell ref="B8:E8"/>
    <mergeCell ref="B1:J1"/>
    <mergeCell ref="F2:J2"/>
    <mergeCell ref="B4:J4"/>
    <mergeCell ref="B5:E5"/>
    <mergeCell ref="F5:J5"/>
    <mergeCell ref="B6:E6"/>
    <mergeCell ref="B7:E7"/>
    <mergeCell ref="F48:J48"/>
    <mergeCell ref="F49:J49"/>
    <mergeCell ref="F50:J50"/>
    <mergeCell ref="B48:E48"/>
    <mergeCell ref="B49:E49"/>
    <mergeCell ref="B50:E50"/>
    <mergeCell ref="B55:E55"/>
    <mergeCell ref="F55:J55"/>
    <mergeCell ref="B56:E56"/>
    <mergeCell ref="F56:J56"/>
    <mergeCell ref="F42:J42"/>
    <mergeCell ref="F43:J43"/>
    <mergeCell ref="F44:J44"/>
    <mergeCell ref="F45:J45"/>
    <mergeCell ref="F46:J46"/>
    <mergeCell ref="F47:J47"/>
    <mergeCell ref="F64:J64"/>
    <mergeCell ref="B65:E65"/>
    <mergeCell ref="F65:J65"/>
    <mergeCell ref="B131:E131"/>
    <mergeCell ref="B42:E42"/>
    <mergeCell ref="B43:E43"/>
    <mergeCell ref="B44:E44"/>
    <mergeCell ref="B45:E45"/>
    <mergeCell ref="B46:E46"/>
    <mergeCell ref="B47:E47"/>
    <mergeCell ref="B121:E121"/>
    <mergeCell ref="F121:J121"/>
    <mergeCell ref="F62:J62"/>
    <mergeCell ref="B63:E63"/>
    <mergeCell ref="F63:J63"/>
    <mergeCell ref="F67:J67"/>
    <mergeCell ref="B68:E68"/>
    <mergeCell ref="F68:J68"/>
    <mergeCell ref="B69:E69"/>
    <mergeCell ref="B64:E64"/>
    <mergeCell ref="B62:E62"/>
    <mergeCell ref="B67:E67"/>
    <mergeCell ref="F133:J133"/>
    <mergeCell ref="B133:E133"/>
    <mergeCell ref="B79:E79"/>
    <mergeCell ref="B80:E80"/>
    <mergeCell ref="B81:E81"/>
    <mergeCell ref="B120:E120"/>
    <mergeCell ref="B118:E118"/>
    <mergeCell ref="F118:J118"/>
    <mergeCell ref="B161:E161"/>
    <mergeCell ref="F161:J161"/>
    <mergeCell ref="B149:E149"/>
    <mergeCell ref="F149:J149"/>
    <mergeCell ref="B154:E154"/>
    <mergeCell ref="F154:J154"/>
    <mergeCell ref="B155:E155"/>
    <mergeCell ref="F155:J155"/>
    <mergeCell ref="B156:E156"/>
    <mergeCell ref="B159:E159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8.1406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22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A7" s="10"/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45014.400000000001</v>
      </c>
      <c r="G8" s="98">
        <f>H8*1.1</f>
        <v>41263.200000000004</v>
      </c>
      <c r="H8" s="98">
        <v>37512</v>
      </c>
      <c r="I8" s="98">
        <f>H8*0.75</f>
        <v>28134</v>
      </c>
      <c r="J8" s="98">
        <f>H8*0.5</f>
        <v>18756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63072</v>
      </c>
      <c r="G9" s="96">
        <f>H9*1.1</f>
        <v>57816.000000000007</v>
      </c>
      <c r="H9" s="96">
        <v>52560</v>
      </c>
      <c r="I9" s="96">
        <f>H9*0.75</f>
        <v>39420</v>
      </c>
      <c r="J9" s="96">
        <f>H9*0.5</f>
        <v>26280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53956.799999999996</v>
      </c>
      <c r="G10" s="96">
        <f>H10*1.1</f>
        <v>49460.4</v>
      </c>
      <c r="H10" s="96">
        <v>44964</v>
      </c>
      <c r="I10" s="96">
        <f>H10*0.75</f>
        <v>33723</v>
      </c>
      <c r="J10" s="96">
        <f>H10*0.5</f>
        <v>22482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76032</v>
      </c>
      <c r="G11" s="94">
        <f>H11*1.1</f>
        <v>69696</v>
      </c>
      <c r="H11" s="94">
        <v>63360</v>
      </c>
      <c r="I11" s="94">
        <f>H11*0.75</f>
        <v>47520</v>
      </c>
      <c r="J11" s="94">
        <f>H11*0.5</f>
        <v>31680</v>
      </c>
    </row>
    <row r="12" spans="1:10" ht="24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7092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10080</v>
      </c>
      <c r="G14" s="122"/>
      <c r="H14" s="122"/>
      <c r="I14" s="122"/>
      <c r="J14" s="121"/>
    </row>
    <row r="15" spans="1:10" ht="24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1080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1512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1800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2520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10980 до 834480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10980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21960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43920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65880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87840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109800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131760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153720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175680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197640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219600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241560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263520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285480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307440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329400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351360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373320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395280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417240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21960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43920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87840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131760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175680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219600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263520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307440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351360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395280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439200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483120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527040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570960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614880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658800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702720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746640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790560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834480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7452 до 450180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7452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11340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32940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54900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76860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98820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120780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142740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164700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186660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208620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230580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252540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274500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296460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318420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340380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362340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384300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406260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428220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450180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1440 до 37512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9216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16380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2844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37512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7092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23040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1440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1440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2880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4320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23364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3204 до 110808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7200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720</v>
      </c>
      <c r="G100" s="54"/>
      <c r="H100" s="54"/>
      <c r="I100" s="54"/>
      <c r="J100" s="53"/>
    </row>
    <row r="101" spans="1:10" ht="24" thickBot="1" x14ac:dyDescent="0.25">
      <c r="A101" s="10"/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20880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20880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30585.599999999999</v>
      </c>
      <c r="G104" s="172">
        <f>H104*1.1</f>
        <v>28036.800000000003</v>
      </c>
      <c r="H104" s="172">
        <v>25488</v>
      </c>
      <c r="I104" s="172">
        <f>H104*0.75</f>
        <v>19116</v>
      </c>
      <c r="J104" s="171">
        <f>H104*0.5</f>
        <v>12744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20880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23040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42480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63000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75600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39672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29376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60192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3204</v>
      </c>
      <c r="G113" s="45"/>
      <c r="H113" s="45"/>
      <c r="I113" s="45"/>
      <c r="J113" s="44"/>
    </row>
    <row r="114" spans="1:10" ht="36" customHeight="1" x14ac:dyDescent="0.2">
      <c r="A114" s="10"/>
      <c r="B114" s="65" t="s">
        <v>136</v>
      </c>
      <c r="C114" s="64"/>
      <c r="D114" s="64"/>
      <c r="E114" s="63"/>
      <c r="F114" s="46">
        <v>20700</v>
      </c>
      <c r="G114" s="45"/>
      <c r="H114" s="45"/>
      <c r="I114" s="45"/>
      <c r="J114" s="44"/>
    </row>
    <row r="115" spans="1:10" ht="36" customHeight="1" x14ac:dyDescent="0.2">
      <c r="A115" s="10"/>
      <c r="B115" s="65" t="s">
        <v>135</v>
      </c>
      <c r="C115" s="64"/>
      <c r="D115" s="64"/>
      <c r="E115" s="63"/>
      <c r="F115" s="46">
        <v>16992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110808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30096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29520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29520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43200</v>
      </c>
      <c r="G120" s="172">
        <f>H120*1.1</f>
        <v>39600</v>
      </c>
      <c r="H120" s="172">
        <v>36000</v>
      </c>
      <c r="I120" s="172">
        <f>H120*0.75</f>
        <v>27000</v>
      </c>
      <c r="J120" s="171">
        <f>H120*0.5</f>
        <v>18000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29520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32400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59760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88560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106272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56160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41760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84960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5040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155520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42480</v>
      </c>
      <c r="G131" s="45"/>
      <c r="H131" s="45"/>
      <c r="I131" s="45"/>
      <c r="J131" s="44"/>
    </row>
    <row r="132" spans="1:10" ht="54" customHeight="1" thickBot="1" x14ac:dyDescent="0.25">
      <c r="A132" s="10"/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24840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49680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61956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720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37188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74340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93096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1440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34">
        <v>30096</v>
      </c>
      <c r="G143" s="33"/>
      <c r="H143" s="33"/>
      <c r="I143" s="33"/>
      <c r="J143" s="32"/>
    </row>
    <row r="144" spans="1:10" ht="24" thickBot="1" x14ac:dyDescent="0.25">
      <c r="A144" s="10"/>
      <c r="B144" s="25"/>
      <c r="C144" s="24"/>
      <c r="D144" s="24"/>
      <c r="E144" s="23"/>
      <c r="F144" s="22"/>
      <c r="G144" s="21"/>
      <c r="H144" s="21"/>
      <c r="I144" s="21"/>
      <c r="J144" s="20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28"/>
      <c r="G145" s="27"/>
      <c r="H145" s="27"/>
      <c r="I145" s="27"/>
      <c r="J145" s="26"/>
    </row>
    <row r="146" spans="1:10" ht="24" thickBot="1" x14ac:dyDescent="0.25">
      <c r="A146" s="10"/>
      <c r="B146" s="25"/>
      <c r="C146" s="24"/>
      <c r="D146" s="24"/>
      <c r="E146" s="23"/>
      <c r="F146" s="22"/>
      <c r="G146" s="21"/>
      <c r="H146" s="21"/>
      <c r="I146" s="21"/>
      <c r="J146" s="20"/>
    </row>
    <row r="147" spans="1:10" ht="21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56.2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1.2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1" x14ac:dyDescent="0.2">
      <c r="A150" s="10" t="s">
        <v>103</v>
      </c>
      <c r="B150" s="14" t="s">
        <v>368</v>
      </c>
      <c r="C150" s="14"/>
      <c r="D150" s="14"/>
      <c r="E150" s="14"/>
      <c r="F150" s="14"/>
      <c r="G150" s="14"/>
      <c r="H150" s="14"/>
      <c r="I150" s="14"/>
      <c r="J150" s="14"/>
    </row>
    <row r="151" spans="1:10" ht="21" x14ac:dyDescent="0.2">
      <c r="A151" s="10"/>
      <c r="B151" s="14" t="s">
        <v>311</v>
      </c>
      <c r="C151" s="14"/>
      <c r="D151" s="14"/>
      <c r="E151" s="14"/>
      <c r="F151" s="14"/>
      <c r="G151" s="14"/>
      <c r="H151" s="14"/>
      <c r="I151" s="14"/>
      <c r="J151" s="14"/>
    </row>
    <row r="152" spans="1:10" ht="42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21" x14ac:dyDescent="0.2">
      <c r="A153" s="10"/>
    </row>
  </sheetData>
  <sheetProtection selectLockedCells="1" selectUnlockedCells="1"/>
  <mergeCells count="285">
    <mergeCell ref="F21:J21"/>
    <mergeCell ref="B16:E16"/>
    <mergeCell ref="B17:E17"/>
    <mergeCell ref="F17:J17"/>
    <mergeCell ref="F18:J18"/>
    <mergeCell ref="F19:J19"/>
    <mergeCell ref="F23:J23"/>
    <mergeCell ref="B15:E15"/>
    <mergeCell ref="F15:J15"/>
    <mergeCell ref="B18:E18"/>
    <mergeCell ref="B19:E19"/>
    <mergeCell ref="B20:E20"/>
    <mergeCell ref="F20:J20"/>
    <mergeCell ref="B21:E21"/>
    <mergeCell ref="B6:E6"/>
    <mergeCell ref="B7:E7"/>
    <mergeCell ref="F7:J7"/>
    <mergeCell ref="F13:J13"/>
    <mergeCell ref="F14:J14"/>
    <mergeCell ref="F16:J16"/>
    <mergeCell ref="B8:E8"/>
    <mergeCell ref="B9:E9"/>
    <mergeCell ref="B14:E14"/>
    <mergeCell ref="B10:E10"/>
    <mergeCell ref="B11:E11"/>
    <mergeCell ref="F12:J12"/>
    <mergeCell ref="B13:E13"/>
    <mergeCell ref="B12:E12"/>
    <mergeCell ref="B1:J1"/>
    <mergeCell ref="F2:J2"/>
    <mergeCell ref="B3:E3"/>
    <mergeCell ref="B4:J4"/>
    <mergeCell ref="B5:E5"/>
    <mergeCell ref="F5:J5"/>
    <mergeCell ref="B22:E22"/>
    <mergeCell ref="F22:J22"/>
    <mergeCell ref="B23:E23"/>
    <mergeCell ref="B24:E24"/>
    <mergeCell ref="B25:E25"/>
    <mergeCell ref="F25:J25"/>
    <mergeCell ref="F24:J24"/>
    <mergeCell ref="B26:E26"/>
    <mergeCell ref="F26:J26"/>
    <mergeCell ref="B27:E27"/>
    <mergeCell ref="F27:J27"/>
    <mergeCell ref="B28:E28"/>
    <mergeCell ref="B29:E29"/>
    <mergeCell ref="F28:J28"/>
    <mergeCell ref="F29:J29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98:E98"/>
    <mergeCell ref="F98:J98"/>
    <mergeCell ref="B101:E101"/>
    <mergeCell ref="F101:J101"/>
    <mergeCell ref="B102:E102"/>
    <mergeCell ref="F102:J102"/>
    <mergeCell ref="B99:E99"/>
    <mergeCell ref="F99:J99"/>
    <mergeCell ref="B100:E100"/>
    <mergeCell ref="F100:J100"/>
    <mergeCell ref="B103:E103"/>
    <mergeCell ref="F103:J103"/>
    <mergeCell ref="B104:E104"/>
    <mergeCell ref="B105:E105"/>
    <mergeCell ref="F105:J105"/>
    <mergeCell ref="F107:J107"/>
    <mergeCell ref="F112:J112"/>
    <mergeCell ref="B106:E106"/>
    <mergeCell ref="F106:J106"/>
    <mergeCell ref="B107:E107"/>
    <mergeCell ref="B108:E108"/>
    <mergeCell ref="F108:J108"/>
    <mergeCell ref="B119:E119"/>
    <mergeCell ref="F117:J117"/>
    <mergeCell ref="F118:J118"/>
    <mergeCell ref="F119:J119"/>
    <mergeCell ref="B116:E116"/>
    <mergeCell ref="F116:J116"/>
    <mergeCell ref="B114:E114"/>
    <mergeCell ref="F114:J114"/>
    <mergeCell ref="B115:E115"/>
    <mergeCell ref="F115:J115"/>
    <mergeCell ref="B117:E117"/>
    <mergeCell ref="B118:E118"/>
    <mergeCell ref="B120:E120"/>
    <mergeCell ref="B109:E109"/>
    <mergeCell ref="F109:J109"/>
    <mergeCell ref="B110:E110"/>
    <mergeCell ref="F110:J110"/>
    <mergeCell ref="B111:E111"/>
    <mergeCell ref="F111:J111"/>
    <mergeCell ref="B113:E113"/>
    <mergeCell ref="F113:J113"/>
    <mergeCell ref="B112:E112"/>
    <mergeCell ref="B121:E121"/>
    <mergeCell ref="F121:J121"/>
    <mergeCell ref="B122:E122"/>
    <mergeCell ref="F122:J122"/>
    <mergeCell ref="B124:E124"/>
    <mergeCell ref="F124:J124"/>
    <mergeCell ref="F123:J123"/>
    <mergeCell ref="B123:E123"/>
    <mergeCell ref="B125:E125"/>
    <mergeCell ref="F125:J125"/>
    <mergeCell ref="B126:E126"/>
    <mergeCell ref="F126:J126"/>
    <mergeCell ref="B127:E127"/>
    <mergeCell ref="F127:J127"/>
    <mergeCell ref="F133:J133"/>
    <mergeCell ref="B128:E128"/>
    <mergeCell ref="F128:J128"/>
    <mergeCell ref="B129:E129"/>
    <mergeCell ref="F129:J129"/>
    <mergeCell ref="B130:E130"/>
    <mergeCell ref="F130:J130"/>
    <mergeCell ref="B141:E141"/>
    <mergeCell ref="F141:J141"/>
    <mergeCell ref="B142:J142"/>
    <mergeCell ref="B143:E143"/>
    <mergeCell ref="F143:J143"/>
    <mergeCell ref="B131:E131"/>
    <mergeCell ref="F131:J131"/>
    <mergeCell ref="B132:E132"/>
    <mergeCell ref="F132:J132"/>
    <mergeCell ref="B133:E133"/>
    <mergeCell ref="B139:E139"/>
    <mergeCell ref="F139:J139"/>
    <mergeCell ref="B140:E140"/>
    <mergeCell ref="F140:J140"/>
    <mergeCell ref="B136:E136"/>
    <mergeCell ref="F136:J136"/>
    <mergeCell ref="B144:E144"/>
    <mergeCell ref="F144:J144"/>
    <mergeCell ref="B134:E134"/>
    <mergeCell ref="F134:J134"/>
    <mergeCell ref="B135:E135"/>
    <mergeCell ref="F135:J135"/>
    <mergeCell ref="B137:E137"/>
    <mergeCell ref="F137:J137"/>
    <mergeCell ref="B138:E138"/>
    <mergeCell ref="F138:J138"/>
    <mergeCell ref="B152:J152"/>
    <mergeCell ref="B145:E145"/>
    <mergeCell ref="F145:J145"/>
    <mergeCell ref="B146:E146"/>
    <mergeCell ref="F146:J146"/>
    <mergeCell ref="B148:J148"/>
    <mergeCell ref="B149:J149"/>
    <mergeCell ref="B150:J150"/>
    <mergeCell ref="B151:J151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5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6.1406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21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36547.199999999997</v>
      </c>
      <c r="G8" s="98">
        <f>H8*1.1</f>
        <v>33501.600000000006</v>
      </c>
      <c r="H8" s="98">
        <v>30456</v>
      </c>
      <c r="I8" s="98">
        <f>H8*0.75</f>
        <v>22842</v>
      </c>
      <c r="J8" s="98">
        <f>H8*0.5</f>
        <v>15228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51840</v>
      </c>
      <c r="G9" s="96">
        <f>H9*1.1</f>
        <v>47520.000000000007</v>
      </c>
      <c r="H9" s="96">
        <v>43200</v>
      </c>
      <c r="I9" s="96">
        <f>H9*0.75</f>
        <v>32400</v>
      </c>
      <c r="J9" s="96">
        <f>H9*0.5</f>
        <v>21600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49680</v>
      </c>
      <c r="G10" s="96">
        <f>H10*1.1</f>
        <v>45540.000000000007</v>
      </c>
      <c r="H10" s="96">
        <v>41400</v>
      </c>
      <c r="I10" s="96">
        <f>H10*0.75</f>
        <v>31050</v>
      </c>
      <c r="J10" s="96">
        <f>H10*0.5</f>
        <v>20700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69984</v>
      </c>
      <c r="G11" s="94">
        <f>H11*1.1</f>
        <v>64152.000000000007</v>
      </c>
      <c r="H11" s="94">
        <v>58320</v>
      </c>
      <c r="I11" s="94">
        <f>H11*0.75</f>
        <v>43740</v>
      </c>
      <c r="J11" s="94">
        <f>H11*0.5</f>
        <v>29160</v>
      </c>
    </row>
    <row r="12" spans="1:10" ht="24" customHeight="1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6732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10080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24"/>
      <c r="D15" s="24"/>
      <c r="E15" s="23"/>
      <c r="F15" s="22"/>
      <c r="G15" s="21"/>
      <c r="H15" s="21"/>
      <c r="I15" s="21"/>
      <c r="J15" s="20"/>
    </row>
    <row r="16" spans="1:10" ht="36" customHeight="1" thickBot="1" x14ac:dyDescent="0.25">
      <c r="A16" s="10"/>
      <c r="B16" s="91" t="s">
        <v>227</v>
      </c>
      <c r="C16" s="90"/>
      <c r="D16" s="90"/>
      <c r="E16" s="89"/>
      <c r="F16" s="88" t="str">
        <f>"Цена от "&amp;MIN(F17:F56)&amp;" до "&amp;MAX(F17:F56)</f>
        <v>Цена от 900 до 68400</v>
      </c>
      <c r="G16" s="87"/>
      <c r="H16" s="87"/>
      <c r="I16" s="87"/>
      <c r="J16" s="86"/>
    </row>
    <row r="17" spans="1:10" ht="36" customHeight="1" outlineLevel="1" x14ac:dyDescent="0.2">
      <c r="A17" s="10"/>
      <c r="B17" s="65" t="s">
        <v>226</v>
      </c>
      <c r="C17" s="79"/>
      <c r="D17" s="79"/>
      <c r="E17" s="35"/>
      <c r="F17" s="46">
        <v>900</v>
      </c>
      <c r="G17" s="45"/>
      <c r="H17" s="45"/>
      <c r="I17" s="45"/>
      <c r="J17" s="44"/>
    </row>
    <row r="18" spans="1:10" ht="36" customHeight="1" outlineLevel="1" x14ac:dyDescent="0.2">
      <c r="A18" s="10"/>
      <c r="B18" s="65" t="s">
        <v>225</v>
      </c>
      <c r="C18" s="79"/>
      <c r="D18" s="79"/>
      <c r="E18" s="35"/>
      <c r="F18" s="46">
        <v>1800</v>
      </c>
      <c r="G18" s="45"/>
      <c r="H18" s="45"/>
      <c r="I18" s="45"/>
      <c r="J18" s="44"/>
    </row>
    <row r="19" spans="1:10" ht="36" customHeight="1" outlineLevel="1" x14ac:dyDescent="0.2">
      <c r="A19" s="10"/>
      <c r="B19" s="65" t="s">
        <v>224</v>
      </c>
      <c r="C19" s="79"/>
      <c r="D19" s="79"/>
      <c r="E19" s="35"/>
      <c r="F19" s="46">
        <v>3600</v>
      </c>
      <c r="G19" s="45"/>
      <c r="H19" s="45"/>
      <c r="I19" s="45"/>
      <c r="J19" s="44"/>
    </row>
    <row r="20" spans="1:10" ht="36" customHeight="1" outlineLevel="1" x14ac:dyDescent="0.2">
      <c r="A20" s="10"/>
      <c r="B20" s="65" t="s">
        <v>223</v>
      </c>
      <c r="C20" s="79"/>
      <c r="D20" s="79"/>
      <c r="E20" s="35"/>
      <c r="F20" s="46">
        <v>5400</v>
      </c>
      <c r="G20" s="45"/>
      <c r="H20" s="45"/>
      <c r="I20" s="45"/>
      <c r="J20" s="44"/>
    </row>
    <row r="21" spans="1:10" ht="36" customHeight="1" outlineLevel="1" x14ac:dyDescent="0.2">
      <c r="A21" s="10"/>
      <c r="B21" s="65" t="s">
        <v>222</v>
      </c>
      <c r="C21" s="79"/>
      <c r="D21" s="79"/>
      <c r="E21" s="35"/>
      <c r="F21" s="46">
        <v>7200</v>
      </c>
      <c r="G21" s="45"/>
      <c r="H21" s="45"/>
      <c r="I21" s="45"/>
      <c r="J21" s="44"/>
    </row>
    <row r="22" spans="1:10" ht="36" customHeight="1" outlineLevel="1" x14ac:dyDescent="0.2">
      <c r="A22" s="10"/>
      <c r="B22" s="65" t="s">
        <v>221</v>
      </c>
      <c r="C22" s="79"/>
      <c r="D22" s="79"/>
      <c r="E22" s="35"/>
      <c r="F22" s="46">
        <v>9000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220</v>
      </c>
      <c r="C23" s="79"/>
      <c r="D23" s="79"/>
      <c r="E23" s="35"/>
      <c r="F23" s="46">
        <v>10800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219</v>
      </c>
      <c r="C24" s="79"/>
      <c r="D24" s="79"/>
      <c r="E24" s="35"/>
      <c r="F24" s="46">
        <v>12600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218</v>
      </c>
      <c r="C25" s="79"/>
      <c r="D25" s="79"/>
      <c r="E25" s="35"/>
      <c r="F25" s="46">
        <v>14400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217</v>
      </c>
      <c r="C26" s="79"/>
      <c r="D26" s="79"/>
      <c r="E26" s="35"/>
      <c r="F26" s="46">
        <v>16200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216</v>
      </c>
      <c r="C27" s="79"/>
      <c r="D27" s="79"/>
      <c r="E27" s="35"/>
      <c r="F27" s="46">
        <v>18000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215</v>
      </c>
      <c r="C28" s="79"/>
      <c r="D28" s="79"/>
      <c r="E28" s="35"/>
      <c r="F28" s="46">
        <v>19800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214</v>
      </c>
      <c r="C29" s="79"/>
      <c r="D29" s="79"/>
      <c r="E29" s="35"/>
      <c r="F29" s="46">
        <v>21600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213</v>
      </c>
      <c r="C30" s="79"/>
      <c r="D30" s="79"/>
      <c r="E30" s="35"/>
      <c r="F30" s="46">
        <v>23400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212</v>
      </c>
      <c r="C31" s="79"/>
      <c r="D31" s="79"/>
      <c r="E31" s="35"/>
      <c r="F31" s="46">
        <v>25200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211</v>
      </c>
      <c r="C32" s="79"/>
      <c r="D32" s="79"/>
      <c r="E32" s="35"/>
      <c r="F32" s="46">
        <v>27000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210</v>
      </c>
      <c r="C33" s="79"/>
      <c r="D33" s="79"/>
      <c r="E33" s="35"/>
      <c r="F33" s="46">
        <v>28800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209</v>
      </c>
      <c r="C34" s="79"/>
      <c r="D34" s="79"/>
      <c r="E34" s="35"/>
      <c r="F34" s="46">
        <v>30600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208</v>
      </c>
      <c r="C35" s="79"/>
      <c r="D35" s="79"/>
      <c r="E35" s="35"/>
      <c r="F35" s="46">
        <v>32400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207</v>
      </c>
      <c r="C36" s="79"/>
      <c r="D36" s="79"/>
      <c r="E36" s="35"/>
      <c r="F36" s="46">
        <v>34200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206</v>
      </c>
      <c r="C37" s="79"/>
      <c r="D37" s="79"/>
      <c r="E37" s="35"/>
      <c r="F37" s="46">
        <v>1800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205</v>
      </c>
      <c r="C38" s="79"/>
      <c r="D38" s="79"/>
      <c r="E38" s="35"/>
      <c r="F38" s="46">
        <v>3600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204</v>
      </c>
      <c r="C39" s="79"/>
      <c r="D39" s="79"/>
      <c r="E39" s="35"/>
      <c r="F39" s="46">
        <v>7200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203</v>
      </c>
      <c r="C40" s="79"/>
      <c r="D40" s="79"/>
      <c r="E40" s="35"/>
      <c r="F40" s="46">
        <v>10800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202</v>
      </c>
      <c r="C41" s="79"/>
      <c r="D41" s="79"/>
      <c r="E41" s="35"/>
      <c r="F41" s="46">
        <v>14400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201</v>
      </c>
      <c r="C42" s="79"/>
      <c r="D42" s="79"/>
      <c r="E42" s="35"/>
      <c r="F42" s="46">
        <v>18000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200</v>
      </c>
      <c r="C43" s="79"/>
      <c r="D43" s="79"/>
      <c r="E43" s="35"/>
      <c r="F43" s="46">
        <v>21600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199</v>
      </c>
      <c r="C44" s="79"/>
      <c r="D44" s="79"/>
      <c r="E44" s="35"/>
      <c r="F44" s="46">
        <v>25200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198</v>
      </c>
      <c r="C45" s="79"/>
      <c r="D45" s="79"/>
      <c r="E45" s="35"/>
      <c r="F45" s="46">
        <v>28800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197</v>
      </c>
      <c r="C46" s="79"/>
      <c r="D46" s="79"/>
      <c r="E46" s="35"/>
      <c r="F46" s="46">
        <v>32400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196</v>
      </c>
      <c r="C47" s="79"/>
      <c r="D47" s="79"/>
      <c r="E47" s="35"/>
      <c r="F47" s="46">
        <v>36000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195</v>
      </c>
      <c r="C48" s="79"/>
      <c r="D48" s="79"/>
      <c r="E48" s="35"/>
      <c r="F48" s="46">
        <v>39600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194</v>
      </c>
      <c r="C49" s="79"/>
      <c r="D49" s="79"/>
      <c r="E49" s="35"/>
      <c r="F49" s="46">
        <v>43200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193</v>
      </c>
      <c r="C50" s="79"/>
      <c r="D50" s="79"/>
      <c r="E50" s="35"/>
      <c r="F50" s="46">
        <v>46800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192</v>
      </c>
      <c r="C51" s="79"/>
      <c r="D51" s="79"/>
      <c r="E51" s="35"/>
      <c r="F51" s="46">
        <v>50400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191</v>
      </c>
      <c r="C52" s="79"/>
      <c r="D52" s="79"/>
      <c r="E52" s="35"/>
      <c r="F52" s="46">
        <v>54000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190</v>
      </c>
      <c r="C53" s="79"/>
      <c r="D53" s="79"/>
      <c r="E53" s="35"/>
      <c r="F53" s="46">
        <v>57600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189</v>
      </c>
      <c r="C54" s="79"/>
      <c r="D54" s="79"/>
      <c r="E54" s="35"/>
      <c r="F54" s="46">
        <v>61200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188</v>
      </c>
      <c r="C55" s="79"/>
      <c r="D55" s="79"/>
      <c r="E55" s="35"/>
      <c r="F55" s="46">
        <v>64800</v>
      </c>
      <c r="G55" s="45"/>
      <c r="H55" s="45"/>
      <c r="I55" s="45"/>
      <c r="J55" s="44"/>
    </row>
    <row r="56" spans="1:10" ht="36" customHeight="1" outlineLevel="1" thickBot="1" x14ac:dyDescent="0.25">
      <c r="A56" s="10"/>
      <c r="B56" s="65" t="s">
        <v>187</v>
      </c>
      <c r="C56" s="79"/>
      <c r="D56" s="79"/>
      <c r="E56" s="35"/>
      <c r="F56" s="46">
        <v>68400</v>
      </c>
      <c r="G56" s="45"/>
      <c r="H56" s="45"/>
      <c r="I56" s="45"/>
      <c r="J56" s="44"/>
    </row>
    <row r="57" spans="1:10" ht="36" customHeight="1" thickBot="1" x14ac:dyDescent="0.25">
      <c r="A57" s="10"/>
      <c r="B57" s="78" t="s">
        <v>186</v>
      </c>
      <c r="C57" s="77"/>
      <c r="D57" s="77"/>
      <c r="E57" s="76"/>
      <c r="F57" s="75" t="str">
        <f>"Цена от "&amp;MIN(F58:F79)&amp;" до "&amp;MAX(F58:F79)</f>
        <v>Цена от 2700 до 36900</v>
      </c>
      <c r="G57" s="74"/>
      <c r="H57" s="74"/>
      <c r="I57" s="74"/>
      <c r="J57" s="73"/>
    </row>
    <row r="58" spans="1:10" ht="36" customHeight="1" outlineLevel="1" x14ac:dyDescent="0.2">
      <c r="A58" s="10"/>
      <c r="B58" s="85" t="s">
        <v>185</v>
      </c>
      <c r="C58" s="84"/>
      <c r="D58" s="84"/>
      <c r="E58" s="83"/>
      <c r="F58" s="82">
        <v>8496</v>
      </c>
      <c r="G58" s="81"/>
      <c r="H58" s="81"/>
      <c r="I58" s="81"/>
      <c r="J58" s="80"/>
    </row>
    <row r="59" spans="1:10" ht="36" customHeight="1" outlineLevel="1" x14ac:dyDescent="0.2">
      <c r="A59" s="10"/>
      <c r="B59" s="65" t="s">
        <v>184</v>
      </c>
      <c r="C59" s="79"/>
      <c r="D59" s="79"/>
      <c r="E59" s="35"/>
      <c r="F59" s="46">
        <v>13104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183</v>
      </c>
      <c r="C60" s="79"/>
      <c r="D60" s="79"/>
      <c r="E60" s="35"/>
      <c r="F60" s="46">
        <v>2700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182</v>
      </c>
      <c r="C61" s="79"/>
      <c r="D61" s="79"/>
      <c r="E61" s="35"/>
      <c r="F61" s="46">
        <v>4500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181</v>
      </c>
      <c r="C62" s="79"/>
      <c r="D62" s="79"/>
      <c r="E62" s="35"/>
      <c r="F62" s="46">
        <v>6300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180</v>
      </c>
      <c r="C63" s="79"/>
      <c r="D63" s="79"/>
      <c r="E63" s="35"/>
      <c r="F63" s="46">
        <v>8100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179</v>
      </c>
      <c r="C64" s="79"/>
      <c r="D64" s="79"/>
      <c r="E64" s="35"/>
      <c r="F64" s="46">
        <v>9900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178</v>
      </c>
      <c r="C65" s="79"/>
      <c r="D65" s="79"/>
      <c r="E65" s="35"/>
      <c r="F65" s="46">
        <v>11700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177</v>
      </c>
      <c r="C66" s="79"/>
      <c r="D66" s="79"/>
      <c r="E66" s="35"/>
      <c r="F66" s="46">
        <v>13500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176</v>
      </c>
      <c r="C67" s="79"/>
      <c r="D67" s="79"/>
      <c r="E67" s="35"/>
      <c r="F67" s="46">
        <v>15300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175</v>
      </c>
      <c r="C68" s="79"/>
      <c r="D68" s="79"/>
      <c r="E68" s="35"/>
      <c r="F68" s="46">
        <v>17100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174</v>
      </c>
      <c r="C69" s="79"/>
      <c r="D69" s="79"/>
      <c r="E69" s="35"/>
      <c r="F69" s="46">
        <v>18900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173</v>
      </c>
      <c r="C70" s="79"/>
      <c r="D70" s="79"/>
      <c r="E70" s="35"/>
      <c r="F70" s="46">
        <v>20700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172</v>
      </c>
      <c r="C71" s="79"/>
      <c r="D71" s="79"/>
      <c r="E71" s="35"/>
      <c r="F71" s="46">
        <v>22500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171</v>
      </c>
      <c r="C72" s="79"/>
      <c r="D72" s="79"/>
      <c r="E72" s="35"/>
      <c r="F72" s="46">
        <v>24300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170</v>
      </c>
      <c r="C73" s="79"/>
      <c r="D73" s="79"/>
      <c r="E73" s="35"/>
      <c r="F73" s="46">
        <v>26100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169</v>
      </c>
      <c r="C74" s="79"/>
      <c r="D74" s="79"/>
      <c r="E74" s="35"/>
      <c r="F74" s="46">
        <v>27900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168</v>
      </c>
      <c r="C75" s="79"/>
      <c r="D75" s="79"/>
      <c r="E75" s="35"/>
      <c r="F75" s="46">
        <v>29700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167</v>
      </c>
      <c r="C76" s="79"/>
      <c r="D76" s="79"/>
      <c r="E76" s="35"/>
      <c r="F76" s="46">
        <v>31500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166</v>
      </c>
      <c r="C77" s="79"/>
      <c r="D77" s="79"/>
      <c r="E77" s="35"/>
      <c r="F77" s="46">
        <v>33300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165</v>
      </c>
      <c r="C78" s="79"/>
      <c r="D78" s="79"/>
      <c r="E78" s="35"/>
      <c r="F78" s="46">
        <v>35100</v>
      </c>
      <c r="G78" s="45"/>
      <c r="H78" s="45"/>
      <c r="I78" s="45"/>
      <c r="J78" s="44"/>
    </row>
    <row r="79" spans="1:10" ht="36" customHeight="1" outlineLevel="1" thickBot="1" x14ac:dyDescent="0.25">
      <c r="A79" s="10"/>
      <c r="B79" s="65" t="s">
        <v>164</v>
      </c>
      <c r="C79" s="79"/>
      <c r="D79" s="79"/>
      <c r="E79" s="35"/>
      <c r="F79" s="46">
        <v>36900</v>
      </c>
      <c r="G79" s="45"/>
      <c r="H79" s="45"/>
      <c r="I79" s="45"/>
      <c r="J79" s="44"/>
    </row>
    <row r="80" spans="1:10" ht="36" customHeight="1" thickBot="1" x14ac:dyDescent="0.25">
      <c r="A80" s="10"/>
      <c r="B80" s="78" t="s">
        <v>163</v>
      </c>
      <c r="C80" s="77"/>
      <c r="D80" s="77"/>
      <c r="E80" s="76"/>
      <c r="F80" s="75" t="str">
        <f>"Цена от "&amp;MIN(F81:F91)&amp;" до "&amp;MAX(F81:F91)</f>
        <v>Цена от 1800 до 26208</v>
      </c>
      <c r="G80" s="74"/>
      <c r="H80" s="74"/>
      <c r="I80" s="74"/>
      <c r="J80" s="73"/>
    </row>
    <row r="81" spans="1:10" ht="36" customHeight="1" x14ac:dyDescent="0.2">
      <c r="A81" s="10"/>
      <c r="B81" s="37" t="s">
        <v>162</v>
      </c>
      <c r="C81" s="36"/>
      <c r="D81" s="36"/>
      <c r="E81" s="35"/>
      <c r="F81" s="46">
        <v>3564</v>
      </c>
      <c r="G81" s="45"/>
      <c r="H81" s="45"/>
      <c r="I81" s="45"/>
      <c r="J81" s="44"/>
    </row>
    <row r="82" spans="1:10" ht="36" customHeight="1" x14ac:dyDescent="0.2">
      <c r="A82" s="10"/>
      <c r="B82" s="37" t="s">
        <v>161</v>
      </c>
      <c r="C82" s="36"/>
      <c r="D82" s="36"/>
      <c r="E82" s="35"/>
      <c r="F82" s="46">
        <v>7092</v>
      </c>
      <c r="G82" s="45"/>
      <c r="H82" s="45"/>
      <c r="I82" s="45"/>
      <c r="J82" s="44"/>
    </row>
    <row r="83" spans="1:10" ht="36" customHeight="1" x14ac:dyDescent="0.2">
      <c r="A83" s="10"/>
      <c r="B83" s="37" t="s">
        <v>267</v>
      </c>
      <c r="C83" s="36"/>
      <c r="D83" s="36"/>
      <c r="E83" s="35"/>
      <c r="F83" s="46">
        <v>2484</v>
      </c>
      <c r="G83" s="45"/>
      <c r="H83" s="45"/>
      <c r="I83" s="45"/>
      <c r="J83" s="44"/>
    </row>
    <row r="84" spans="1:10" ht="36" customHeight="1" x14ac:dyDescent="0.2">
      <c r="A84" s="10"/>
      <c r="B84" s="31" t="s">
        <v>159</v>
      </c>
      <c r="C84" s="30"/>
      <c r="D84" s="30"/>
      <c r="E84" s="29"/>
      <c r="F84" s="28">
        <v>13104</v>
      </c>
      <c r="G84" s="27"/>
      <c r="H84" s="27"/>
      <c r="I84" s="27"/>
      <c r="J84" s="26"/>
    </row>
    <row r="85" spans="1:10" ht="36" customHeight="1" x14ac:dyDescent="0.2">
      <c r="A85" s="10"/>
      <c r="B85" s="37" t="s">
        <v>158</v>
      </c>
      <c r="C85" s="36"/>
      <c r="D85" s="36"/>
      <c r="E85" s="35"/>
      <c r="F85" s="46">
        <v>7452</v>
      </c>
      <c r="G85" s="45"/>
      <c r="H85" s="45"/>
      <c r="I85" s="45"/>
      <c r="J85" s="44"/>
    </row>
    <row r="86" spans="1:10" ht="36" customHeight="1" x14ac:dyDescent="0.2">
      <c r="A86" s="10"/>
      <c r="B86" s="37" t="s">
        <v>157</v>
      </c>
      <c r="C86" s="36"/>
      <c r="D86" s="36"/>
      <c r="E86" s="35"/>
      <c r="F86" s="46">
        <v>10296</v>
      </c>
      <c r="G86" s="45"/>
      <c r="H86" s="45"/>
      <c r="I86" s="45"/>
      <c r="J86" s="44"/>
    </row>
    <row r="87" spans="1:10" ht="36" customHeight="1" x14ac:dyDescent="0.2">
      <c r="A87" s="10"/>
      <c r="B87" s="37" t="s">
        <v>156</v>
      </c>
      <c r="C87" s="36"/>
      <c r="D87" s="36"/>
      <c r="E87" s="35"/>
      <c r="F87" s="46">
        <v>1800</v>
      </c>
      <c r="G87" s="45"/>
      <c r="H87" s="45"/>
      <c r="I87" s="45"/>
      <c r="J87" s="44"/>
    </row>
    <row r="88" spans="1:10" ht="36" customHeight="1" x14ac:dyDescent="0.2">
      <c r="A88" s="10"/>
      <c r="B88" s="37" t="s">
        <v>155</v>
      </c>
      <c r="C88" s="36"/>
      <c r="D88" s="36"/>
      <c r="E88" s="35"/>
      <c r="F88" s="46">
        <v>1800</v>
      </c>
      <c r="G88" s="45"/>
      <c r="H88" s="45"/>
      <c r="I88" s="45"/>
      <c r="J88" s="44"/>
    </row>
    <row r="89" spans="1:10" ht="36" customHeight="1" x14ac:dyDescent="0.2">
      <c r="A89" s="10"/>
      <c r="B89" s="37" t="s">
        <v>154</v>
      </c>
      <c r="C89" s="36"/>
      <c r="D89" s="36"/>
      <c r="E89" s="35"/>
      <c r="F89" s="46">
        <v>3600</v>
      </c>
      <c r="G89" s="45"/>
      <c r="H89" s="45"/>
      <c r="I89" s="45"/>
      <c r="J89" s="44"/>
    </row>
    <row r="90" spans="1:10" ht="36" customHeight="1" x14ac:dyDescent="0.2">
      <c r="A90" s="10"/>
      <c r="B90" s="37" t="s">
        <v>153</v>
      </c>
      <c r="C90" s="36"/>
      <c r="D90" s="36"/>
      <c r="E90" s="35"/>
      <c r="F90" s="46">
        <v>5400</v>
      </c>
      <c r="G90" s="45"/>
      <c r="H90" s="45"/>
      <c r="I90" s="45"/>
      <c r="J90" s="44"/>
    </row>
    <row r="91" spans="1:10" ht="36" customHeight="1" thickBot="1" x14ac:dyDescent="0.25">
      <c r="A91" s="10"/>
      <c r="B91" s="37" t="s">
        <v>152</v>
      </c>
      <c r="C91" s="36"/>
      <c r="D91" s="36"/>
      <c r="E91" s="35"/>
      <c r="F91" s="46">
        <v>26208</v>
      </c>
      <c r="G91" s="45"/>
      <c r="H91" s="45"/>
      <c r="I91" s="45"/>
      <c r="J91" s="44"/>
    </row>
    <row r="92" spans="1:10" ht="54" customHeight="1" thickBot="1" x14ac:dyDescent="0.25">
      <c r="A92" s="10"/>
      <c r="B92" s="179" t="s">
        <v>266</v>
      </c>
      <c r="C92" s="178"/>
      <c r="D92" s="178"/>
      <c r="E92" s="177"/>
      <c r="F92" s="176" t="str">
        <f>"Цена от "&amp;MIN(F94,F97:J98,H99,F100:J112)&amp;" до "&amp;MAX(F94,F97:J98,H99,F100:J112)</f>
        <v>Цена от 3204 до 39916,8</v>
      </c>
      <c r="G92" s="175"/>
      <c r="H92" s="175"/>
      <c r="I92" s="175"/>
      <c r="J92" s="174"/>
    </row>
    <row r="93" spans="1:10" ht="24" customHeight="1" thickBot="1" x14ac:dyDescent="0.25">
      <c r="A93" s="10"/>
      <c r="B93" s="25"/>
      <c r="C93" s="24"/>
      <c r="D93" s="24"/>
      <c r="E93" s="23"/>
      <c r="F93" s="22"/>
      <c r="G93" s="21"/>
      <c r="H93" s="21"/>
      <c r="I93" s="21"/>
      <c r="J93" s="20"/>
    </row>
    <row r="94" spans="1:10" ht="36" customHeight="1" x14ac:dyDescent="0.2">
      <c r="A94" s="10"/>
      <c r="B94" s="37" t="s">
        <v>150</v>
      </c>
      <c r="C94" s="36"/>
      <c r="D94" s="36"/>
      <c r="E94" s="35"/>
      <c r="F94" s="46">
        <v>12600</v>
      </c>
      <c r="G94" s="45"/>
      <c r="H94" s="45"/>
      <c r="I94" s="45"/>
      <c r="J94" s="44"/>
    </row>
    <row r="95" spans="1:10" ht="36" customHeight="1" thickBot="1" x14ac:dyDescent="0.25">
      <c r="A95" s="10"/>
      <c r="B95" s="58" t="s">
        <v>149</v>
      </c>
      <c r="C95" s="57"/>
      <c r="D95" s="57"/>
      <c r="E95" s="56"/>
      <c r="F95" s="55">
        <v>1260</v>
      </c>
      <c r="G95" s="54"/>
      <c r="H95" s="54"/>
      <c r="I95" s="54"/>
      <c r="J95" s="53"/>
    </row>
    <row r="96" spans="1:10" ht="24" customHeight="1" thickBot="1" x14ac:dyDescent="0.25">
      <c r="A96" s="10"/>
      <c r="B96" s="25"/>
      <c r="C96" s="24"/>
      <c r="D96" s="24"/>
      <c r="E96" s="23"/>
      <c r="F96" s="22"/>
      <c r="G96" s="21"/>
      <c r="H96" s="21"/>
      <c r="I96" s="21"/>
      <c r="J96" s="20"/>
    </row>
    <row r="97" spans="1:10" ht="36" customHeight="1" x14ac:dyDescent="0.2">
      <c r="A97" s="10" t="s">
        <v>133</v>
      </c>
      <c r="B97" s="31" t="s">
        <v>148</v>
      </c>
      <c r="C97" s="30"/>
      <c r="D97" s="30"/>
      <c r="E97" s="29"/>
      <c r="F97" s="28">
        <v>19836</v>
      </c>
      <c r="G97" s="27"/>
      <c r="H97" s="27"/>
      <c r="I97" s="27"/>
      <c r="J97" s="26"/>
    </row>
    <row r="98" spans="1:10" ht="36" customHeight="1" x14ac:dyDescent="0.2">
      <c r="A98" s="10" t="s">
        <v>133</v>
      </c>
      <c r="B98" s="65" t="s">
        <v>147</v>
      </c>
      <c r="C98" s="64"/>
      <c r="D98" s="64"/>
      <c r="E98" s="63"/>
      <c r="F98" s="209">
        <v>16380</v>
      </c>
      <c r="G98" s="208"/>
      <c r="H98" s="208"/>
      <c r="I98" s="208"/>
      <c r="J98" s="207"/>
    </row>
    <row r="99" spans="1:10" ht="36" customHeight="1" x14ac:dyDescent="0.2">
      <c r="A99" s="10" t="s">
        <v>133</v>
      </c>
      <c r="B99" s="37" t="s">
        <v>146</v>
      </c>
      <c r="C99" s="36"/>
      <c r="D99" s="36"/>
      <c r="E99" s="35"/>
      <c r="F99" s="173">
        <f>H99*1.2</f>
        <v>11059.199999999999</v>
      </c>
      <c r="G99" s="172">
        <f>H99*1.1</f>
        <v>10137.6</v>
      </c>
      <c r="H99" s="172">
        <v>9216</v>
      </c>
      <c r="I99" s="172">
        <f>H99*0.75</f>
        <v>6912</v>
      </c>
      <c r="J99" s="171">
        <f>H99*0.5</f>
        <v>4608</v>
      </c>
    </row>
    <row r="100" spans="1:10" ht="36" customHeight="1" x14ac:dyDescent="0.2">
      <c r="A100" s="10" t="s">
        <v>133</v>
      </c>
      <c r="B100" s="37" t="s">
        <v>145</v>
      </c>
      <c r="C100" s="36"/>
      <c r="D100" s="36"/>
      <c r="E100" s="35"/>
      <c r="F100" s="46">
        <v>9216</v>
      </c>
      <c r="G100" s="45"/>
      <c r="H100" s="45"/>
      <c r="I100" s="45"/>
      <c r="J100" s="44"/>
    </row>
    <row r="101" spans="1:10" ht="36" customHeight="1" x14ac:dyDescent="0.2">
      <c r="A101" s="10" t="s">
        <v>133</v>
      </c>
      <c r="B101" s="37" t="s">
        <v>144</v>
      </c>
      <c r="C101" s="36"/>
      <c r="D101" s="36"/>
      <c r="E101" s="35"/>
      <c r="F101" s="46">
        <v>3204</v>
      </c>
      <c r="G101" s="45"/>
      <c r="H101" s="45"/>
      <c r="I101" s="45"/>
      <c r="J101" s="44"/>
    </row>
    <row r="102" spans="1:10" ht="36" customHeight="1" x14ac:dyDescent="0.2">
      <c r="A102" s="10" t="s">
        <v>133</v>
      </c>
      <c r="B102" s="37" t="s">
        <v>143</v>
      </c>
      <c r="C102" s="36"/>
      <c r="D102" s="36"/>
      <c r="E102" s="35"/>
      <c r="F102" s="209">
        <v>33264</v>
      </c>
      <c r="G102" s="208"/>
      <c r="H102" s="208"/>
      <c r="I102" s="208"/>
      <c r="J102" s="207"/>
    </row>
    <row r="103" spans="1:10" ht="36" customHeight="1" x14ac:dyDescent="0.2">
      <c r="A103" s="10" t="s">
        <v>133</v>
      </c>
      <c r="B103" s="37" t="s">
        <v>142</v>
      </c>
      <c r="C103" s="36"/>
      <c r="D103" s="36"/>
      <c r="E103" s="35"/>
      <c r="F103" s="209">
        <v>33264</v>
      </c>
      <c r="G103" s="208"/>
      <c r="H103" s="208"/>
      <c r="I103" s="208"/>
      <c r="J103" s="207"/>
    </row>
    <row r="104" spans="1:10" ht="36" customHeight="1" x14ac:dyDescent="0.2">
      <c r="A104" s="10" t="s">
        <v>133</v>
      </c>
      <c r="B104" s="37" t="s">
        <v>141</v>
      </c>
      <c r="C104" s="36"/>
      <c r="D104" s="36"/>
      <c r="E104" s="35"/>
      <c r="F104" s="209">
        <v>39916.800000000003</v>
      </c>
      <c r="G104" s="208"/>
      <c r="H104" s="208"/>
      <c r="I104" s="208"/>
      <c r="J104" s="207"/>
    </row>
    <row r="105" spans="1:10" ht="36" customHeight="1" x14ac:dyDescent="0.2">
      <c r="A105" s="10" t="s">
        <v>133</v>
      </c>
      <c r="B105" s="37" t="s">
        <v>140</v>
      </c>
      <c r="C105" s="36"/>
      <c r="D105" s="36"/>
      <c r="E105" s="35"/>
      <c r="F105" s="209">
        <v>16380</v>
      </c>
      <c r="G105" s="208"/>
      <c r="H105" s="208"/>
      <c r="I105" s="208"/>
      <c r="J105" s="207"/>
    </row>
    <row r="106" spans="1:10" ht="36" customHeight="1" x14ac:dyDescent="0.2">
      <c r="A106" s="10" t="s">
        <v>133</v>
      </c>
      <c r="B106" s="37" t="s">
        <v>139</v>
      </c>
      <c r="C106" s="36"/>
      <c r="D106" s="36"/>
      <c r="E106" s="35"/>
      <c r="F106" s="209">
        <v>16380</v>
      </c>
      <c r="G106" s="208"/>
      <c r="H106" s="208"/>
      <c r="I106" s="208"/>
      <c r="J106" s="207"/>
    </row>
    <row r="107" spans="1:10" ht="36" customHeight="1" x14ac:dyDescent="0.2">
      <c r="A107" s="10" t="s">
        <v>133</v>
      </c>
      <c r="B107" s="65" t="s">
        <v>138</v>
      </c>
      <c r="C107" s="64"/>
      <c r="D107" s="64"/>
      <c r="E107" s="63"/>
      <c r="F107" s="209">
        <v>39672</v>
      </c>
      <c r="G107" s="208"/>
      <c r="H107" s="208"/>
      <c r="I107" s="208"/>
      <c r="J107" s="207"/>
    </row>
    <row r="108" spans="1:10" ht="36" customHeight="1" x14ac:dyDescent="0.2">
      <c r="A108" s="10" t="s">
        <v>133</v>
      </c>
      <c r="B108" s="31" t="s">
        <v>137</v>
      </c>
      <c r="C108" s="30"/>
      <c r="D108" s="30"/>
      <c r="E108" s="29"/>
      <c r="F108" s="209">
        <v>3564</v>
      </c>
      <c r="G108" s="208"/>
      <c r="H108" s="208"/>
      <c r="I108" s="208"/>
      <c r="J108" s="207"/>
    </row>
    <row r="109" spans="1:10" ht="36" customHeight="1" x14ac:dyDescent="0.2">
      <c r="A109" s="10"/>
      <c r="B109" s="65" t="s">
        <v>136</v>
      </c>
      <c r="C109" s="64"/>
      <c r="D109" s="64"/>
      <c r="E109" s="63"/>
      <c r="F109" s="209">
        <v>11700</v>
      </c>
      <c r="G109" s="208"/>
      <c r="H109" s="208"/>
      <c r="I109" s="208"/>
      <c r="J109" s="207"/>
    </row>
    <row r="110" spans="1:10" ht="36" customHeight="1" x14ac:dyDescent="0.2">
      <c r="B110" s="65" t="s">
        <v>135</v>
      </c>
      <c r="C110" s="64"/>
      <c r="D110" s="64"/>
      <c r="E110" s="63"/>
      <c r="F110" s="209">
        <v>7812</v>
      </c>
      <c r="G110" s="208"/>
      <c r="H110" s="208"/>
      <c r="I110" s="208"/>
      <c r="J110" s="207"/>
    </row>
    <row r="111" spans="1:10" ht="36" customHeight="1" x14ac:dyDescent="0.2">
      <c r="A111" s="10" t="s">
        <v>133</v>
      </c>
      <c r="B111" s="65" t="s">
        <v>134</v>
      </c>
      <c r="C111" s="64"/>
      <c r="D111" s="64"/>
      <c r="E111" s="63"/>
      <c r="F111" s="209">
        <v>32580</v>
      </c>
      <c r="G111" s="208"/>
      <c r="H111" s="208"/>
      <c r="I111" s="208"/>
      <c r="J111" s="207"/>
    </row>
    <row r="112" spans="1:10" ht="36" customHeight="1" x14ac:dyDescent="0.2">
      <c r="A112" s="10" t="s">
        <v>133</v>
      </c>
      <c r="B112" s="65" t="s">
        <v>132</v>
      </c>
      <c r="C112" s="64"/>
      <c r="D112" s="64"/>
      <c r="E112" s="63"/>
      <c r="F112" s="209">
        <v>9936</v>
      </c>
      <c r="G112" s="208"/>
      <c r="H112" s="208"/>
      <c r="I112" s="208"/>
      <c r="J112" s="207"/>
    </row>
    <row r="113" spans="1:10" ht="36" customHeight="1" x14ac:dyDescent="0.2">
      <c r="A113" s="10" t="s">
        <v>103</v>
      </c>
      <c r="B113" s="37" t="s">
        <v>131</v>
      </c>
      <c r="C113" s="36"/>
      <c r="D113" s="36"/>
      <c r="E113" s="35"/>
      <c r="F113" s="209">
        <v>28080</v>
      </c>
      <c r="G113" s="208"/>
      <c r="H113" s="208"/>
      <c r="I113" s="208"/>
      <c r="J113" s="207"/>
    </row>
    <row r="114" spans="1:10" ht="36" customHeight="1" x14ac:dyDescent="0.2">
      <c r="A114" s="10" t="s">
        <v>103</v>
      </c>
      <c r="B114" s="37" t="s">
        <v>130</v>
      </c>
      <c r="C114" s="36"/>
      <c r="D114" s="36"/>
      <c r="E114" s="35"/>
      <c r="F114" s="209">
        <v>23040</v>
      </c>
      <c r="G114" s="208"/>
      <c r="H114" s="208"/>
      <c r="I114" s="208"/>
      <c r="J114" s="207"/>
    </row>
    <row r="115" spans="1:10" ht="36" customHeight="1" x14ac:dyDescent="0.2">
      <c r="A115" s="10" t="s">
        <v>103</v>
      </c>
      <c r="B115" s="37" t="s">
        <v>129</v>
      </c>
      <c r="C115" s="36"/>
      <c r="D115" s="36"/>
      <c r="E115" s="35"/>
      <c r="F115" s="173">
        <f>H115*1.2</f>
        <v>15552</v>
      </c>
      <c r="G115" s="172">
        <f>H115*1.1</f>
        <v>14256.000000000002</v>
      </c>
      <c r="H115" s="172">
        <v>12960</v>
      </c>
      <c r="I115" s="172">
        <f>H115*0.75</f>
        <v>9720</v>
      </c>
      <c r="J115" s="171">
        <f>H115*0.5</f>
        <v>6480</v>
      </c>
    </row>
    <row r="116" spans="1:10" ht="36" customHeight="1" x14ac:dyDescent="0.2">
      <c r="A116" s="10" t="s">
        <v>103</v>
      </c>
      <c r="B116" s="37" t="s">
        <v>128</v>
      </c>
      <c r="C116" s="36"/>
      <c r="D116" s="36"/>
      <c r="E116" s="35"/>
      <c r="F116" s="46">
        <v>12960</v>
      </c>
      <c r="G116" s="45"/>
      <c r="H116" s="45"/>
      <c r="I116" s="45"/>
      <c r="J116" s="44"/>
    </row>
    <row r="117" spans="1:10" ht="36" customHeight="1" x14ac:dyDescent="0.2">
      <c r="A117" s="10" t="s">
        <v>103</v>
      </c>
      <c r="B117" s="37" t="s">
        <v>127</v>
      </c>
      <c r="C117" s="36"/>
      <c r="D117" s="36"/>
      <c r="E117" s="35"/>
      <c r="F117" s="46">
        <v>5040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126</v>
      </c>
      <c r="C118" s="36"/>
      <c r="D118" s="36"/>
      <c r="E118" s="35"/>
      <c r="F118" s="209">
        <v>46800</v>
      </c>
      <c r="G118" s="208"/>
      <c r="H118" s="208"/>
      <c r="I118" s="208"/>
      <c r="J118" s="207"/>
    </row>
    <row r="119" spans="1:10" ht="36" customHeight="1" x14ac:dyDescent="0.2">
      <c r="A119" s="10" t="s">
        <v>103</v>
      </c>
      <c r="B119" s="37" t="s">
        <v>125</v>
      </c>
      <c r="C119" s="36"/>
      <c r="D119" s="36"/>
      <c r="E119" s="35"/>
      <c r="F119" s="209">
        <v>46800</v>
      </c>
      <c r="G119" s="208"/>
      <c r="H119" s="208"/>
      <c r="I119" s="208"/>
      <c r="J119" s="207"/>
    </row>
    <row r="120" spans="1:10" ht="36" customHeight="1" x14ac:dyDescent="0.2">
      <c r="A120" s="10" t="s">
        <v>103</v>
      </c>
      <c r="B120" s="58" t="s">
        <v>124</v>
      </c>
      <c r="C120" s="57"/>
      <c r="D120" s="57"/>
      <c r="E120" s="56"/>
      <c r="F120" s="209">
        <v>56160</v>
      </c>
      <c r="G120" s="208"/>
      <c r="H120" s="208"/>
      <c r="I120" s="208"/>
      <c r="J120" s="207"/>
    </row>
    <row r="121" spans="1:10" ht="36" customHeight="1" x14ac:dyDescent="0.2">
      <c r="A121" s="10" t="s">
        <v>103</v>
      </c>
      <c r="B121" s="37" t="s">
        <v>123</v>
      </c>
      <c r="C121" s="36"/>
      <c r="D121" s="36"/>
      <c r="E121" s="35"/>
      <c r="F121" s="209">
        <v>23040</v>
      </c>
      <c r="G121" s="208"/>
      <c r="H121" s="208"/>
      <c r="I121" s="208"/>
      <c r="J121" s="207"/>
    </row>
    <row r="122" spans="1:10" ht="36" customHeight="1" x14ac:dyDescent="0.2">
      <c r="A122" s="10" t="s">
        <v>103</v>
      </c>
      <c r="B122" s="37" t="s">
        <v>122</v>
      </c>
      <c r="C122" s="36"/>
      <c r="D122" s="36"/>
      <c r="E122" s="35"/>
      <c r="F122" s="209">
        <v>23040</v>
      </c>
      <c r="G122" s="208"/>
      <c r="H122" s="208"/>
      <c r="I122" s="208"/>
      <c r="J122" s="207"/>
    </row>
    <row r="123" spans="1:10" ht="36" customHeight="1" x14ac:dyDescent="0.2">
      <c r="A123" s="10" t="s">
        <v>103</v>
      </c>
      <c r="B123" s="37" t="s">
        <v>121</v>
      </c>
      <c r="C123" s="36"/>
      <c r="D123" s="36"/>
      <c r="E123" s="35"/>
      <c r="F123" s="209">
        <v>56160</v>
      </c>
      <c r="G123" s="208"/>
      <c r="H123" s="208"/>
      <c r="I123" s="208"/>
      <c r="J123" s="207"/>
    </row>
    <row r="124" spans="1:10" ht="36" customHeight="1" x14ac:dyDescent="0.2">
      <c r="A124" s="10" t="s">
        <v>103</v>
      </c>
      <c r="B124" s="37" t="s">
        <v>120</v>
      </c>
      <c r="C124" s="36"/>
      <c r="D124" s="36"/>
      <c r="E124" s="35"/>
      <c r="F124" s="209">
        <v>5040</v>
      </c>
      <c r="G124" s="208"/>
      <c r="H124" s="208"/>
      <c r="I124" s="208"/>
      <c r="J124" s="207"/>
    </row>
    <row r="125" spans="1:10" ht="36" customHeight="1" x14ac:dyDescent="0.2">
      <c r="A125" s="10" t="s">
        <v>103</v>
      </c>
      <c r="B125" s="37" t="s">
        <v>119</v>
      </c>
      <c r="C125" s="36"/>
      <c r="D125" s="36"/>
      <c r="E125" s="35"/>
      <c r="F125" s="209">
        <v>46080</v>
      </c>
      <c r="G125" s="208"/>
      <c r="H125" s="208"/>
      <c r="I125" s="208"/>
      <c r="J125" s="207"/>
    </row>
    <row r="126" spans="1:10" ht="36" customHeight="1" thickBot="1" x14ac:dyDescent="0.25">
      <c r="A126" s="10" t="s">
        <v>103</v>
      </c>
      <c r="B126" s="37" t="s">
        <v>118</v>
      </c>
      <c r="C126" s="36"/>
      <c r="D126" s="36"/>
      <c r="E126" s="35"/>
      <c r="F126" s="209">
        <v>14400</v>
      </c>
      <c r="G126" s="208"/>
      <c r="H126" s="208"/>
      <c r="I126" s="208"/>
      <c r="J126" s="207"/>
    </row>
    <row r="127" spans="1:10" ht="54" customHeight="1" thickBot="1" x14ac:dyDescent="0.25">
      <c r="A127" s="10"/>
      <c r="B127" s="52" t="s">
        <v>117</v>
      </c>
      <c r="C127" s="51"/>
      <c r="D127" s="51"/>
      <c r="E127" s="50"/>
      <c r="F127" s="49"/>
      <c r="G127" s="48"/>
      <c r="H127" s="48"/>
      <c r="I127" s="48"/>
      <c r="J127" s="47"/>
    </row>
    <row r="128" spans="1:10" ht="36" customHeight="1" x14ac:dyDescent="0.2">
      <c r="A128" s="10"/>
      <c r="B128" s="31" t="s">
        <v>116</v>
      </c>
      <c r="C128" s="30"/>
      <c r="D128" s="30"/>
      <c r="E128" s="29"/>
      <c r="F128" s="28">
        <v>18792</v>
      </c>
      <c r="G128" s="27"/>
      <c r="H128" s="27"/>
      <c r="I128" s="27"/>
      <c r="J128" s="26"/>
    </row>
    <row r="129" spans="1:10" ht="36" customHeight="1" x14ac:dyDescent="0.2">
      <c r="A129" s="10"/>
      <c r="B129" s="37" t="s">
        <v>115</v>
      </c>
      <c r="C129" s="36"/>
      <c r="D129" s="36"/>
      <c r="E129" s="35"/>
      <c r="F129" s="46">
        <v>37512</v>
      </c>
      <c r="G129" s="45"/>
      <c r="H129" s="45"/>
      <c r="I129" s="45"/>
      <c r="J129" s="44"/>
    </row>
    <row r="130" spans="1:10" ht="36" customHeight="1" x14ac:dyDescent="0.2">
      <c r="A130" s="10"/>
      <c r="B130" s="37" t="s">
        <v>114</v>
      </c>
      <c r="C130" s="36"/>
      <c r="D130" s="36"/>
      <c r="E130" s="35"/>
      <c r="F130" s="46">
        <v>46728</v>
      </c>
      <c r="G130" s="45"/>
      <c r="H130" s="45"/>
      <c r="I130" s="45"/>
      <c r="J130" s="44"/>
    </row>
    <row r="131" spans="1:10" ht="36" customHeight="1" x14ac:dyDescent="0.2">
      <c r="A131" s="10"/>
      <c r="B131" s="37" t="s">
        <v>113</v>
      </c>
      <c r="C131" s="36"/>
      <c r="D131" s="36"/>
      <c r="E131" s="35"/>
      <c r="F131" s="46">
        <v>900</v>
      </c>
      <c r="G131" s="45"/>
      <c r="H131" s="45"/>
      <c r="I131" s="45"/>
      <c r="J131" s="44"/>
    </row>
    <row r="132" spans="1:10" ht="36" customHeight="1" x14ac:dyDescent="0.2">
      <c r="A132" s="10"/>
      <c r="B132" s="37" t="s">
        <v>112</v>
      </c>
      <c r="C132" s="36"/>
      <c r="D132" s="36"/>
      <c r="E132" s="35"/>
      <c r="F132" s="46">
        <v>27972</v>
      </c>
      <c r="G132" s="45"/>
      <c r="H132" s="45"/>
      <c r="I132" s="45"/>
      <c r="J132" s="44"/>
    </row>
    <row r="133" spans="1:10" ht="36" customHeight="1" x14ac:dyDescent="0.2">
      <c r="A133" s="10"/>
      <c r="B133" s="37" t="s">
        <v>111</v>
      </c>
      <c r="C133" s="36"/>
      <c r="D133" s="36"/>
      <c r="E133" s="35"/>
      <c r="F133" s="46">
        <v>55944</v>
      </c>
      <c r="G133" s="45"/>
      <c r="H133" s="45"/>
      <c r="I133" s="45"/>
      <c r="J133" s="44"/>
    </row>
    <row r="134" spans="1:10" ht="36" customHeight="1" x14ac:dyDescent="0.2">
      <c r="A134" s="10"/>
      <c r="B134" s="37" t="s">
        <v>110</v>
      </c>
      <c r="C134" s="36"/>
      <c r="D134" s="36"/>
      <c r="E134" s="35"/>
      <c r="F134" s="46">
        <v>70092</v>
      </c>
      <c r="G134" s="45"/>
      <c r="H134" s="45"/>
      <c r="I134" s="45"/>
      <c r="J134" s="44"/>
    </row>
    <row r="135" spans="1:10" ht="36" customHeight="1" thickBot="1" x14ac:dyDescent="0.25">
      <c r="A135" s="10"/>
      <c r="B135" s="43" t="s">
        <v>109</v>
      </c>
      <c r="C135" s="42"/>
      <c r="D135" s="42"/>
      <c r="E135" s="41"/>
      <c r="F135" s="34">
        <v>1080</v>
      </c>
      <c r="G135" s="33"/>
      <c r="H135" s="33"/>
      <c r="I135" s="33"/>
      <c r="J135" s="32"/>
    </row>
    <row r="136" spans="1:10" ht="24" thickBot="1" x14ac:dyDescent="0.25">
      <c r="A136" s="10"/>
      <c r="B136" s="25"/>
      <c r="C136" s="93"/>
      <c r="D136" s="93"/>
      <c r="E136" s="92"/>
      <c r="F136" s="206"/>
      <c r="G136" s="205"/>
      <c r="H136" s="205"/>
      <c r="I136" s="205"/>
      <c r="J136" s="204"/>
    </row>
    <row r="137" spans="1:10" ht="36" customHeight="1" thickBot="1" x14ac:dyDescent="0.25">
      <c r="A137" s="10"/>
      <c r="B137" s="31" t="s">
        <v>106</v>
      </c>
      <c r="C137" s="30"/>
      <c r="D137" s="30"/>
      <c r="E137" s="29"/>
      <c r="F137" s="318"/>
      <c r="G137" s="317"/>
      <c r="H137" s="317"/>
      <c r="I137" s="317"/>
      <c r="J137" s="316"/>
    </row>
    <row r="138" spans="1:10" ht="24" thickBot="1" x14ac:dyDescent="0.25">
      <c r="A138" s="10"/>
      <c r="B138" s="25"/>
      <c r="C138" s="93"/>
      <c r="D138" s="93"/>
      <c r="E138" s="92"/>
      <c r="F138" s="206"/>
      <c r="G138" s="205"/>
      <c r="H138" s="205"/>
      <c r="I138" s="205"/>
      <c r="J138" s="204"/>
    </row>
    <row r="139" spans="1:10" ht="21" customHeight="1" x14ac:dyDescent="0.2">
      <c r="A139" s="10"/>
      <c r="B139" s="19"/>
      <c r="C139" s="18"/>
      <c r="D139" s="18"/>
      <c r="E139" s="18"/>
      <c r="F139" s="17"/>
      <c r="G139" s="17"/>
      <c r="H139" s="17"/>
      <c r="I139" s="17"/>
      <c r="J139" s="17"/>
    </row>
    <row r="140" spans="1:10" ht="56.25" customHeight="1" x14ac:dyDescent="0.2">
      <c r="A140" s="10"/>
      <c r="B140" s="16" t="s">
        <v>276</v>
      </c>
      <c r="C140" s="16"/>
      <c r="D140" s="16"/>
      <c r="E140" s="16"/>
      <c r="F140" s="16"/>
      <c r="G140" s="16"/>
      <c r="H140" s="16"/>
      <c r="I140" s="16"/>
      <c r="J140" s="16"/>
    </row>
    <row r="141" spans="1:10" ht="41.25" customHeight="1" x14ac:dyDescent="0.2">
      <c r="A141" s="10"/>
      <c r="B141" s="16" t="s">
        <v>104</v>
      </c>
      <c r="C141" s="16"/>
      <c r="D141" s="16"/>
      <c r="E141" s="16"/>
      <c r="F141" s="16"/>
      <c r="G141" s="16"/>
      <c r="H141" s="16"/>
      <c r="I141" s="16"/>
      <c r="J141" s="16"/>
    </row>
    <row r="142" spans="1:10" ht="21" x14ac:dyDescent="0.2">
      <c r="A142" s="10" t="s">
        <v>103</v>
      </c>
      <c r="B142" s="14" t="s">
        <v>368</v>
      </c>
      <c r="C142" s="14"/>
      <c r="D142" s="14"/>
      <c r="E142" s="14"/>
      <c r="F142" s="14"/>
      <c r="G142" s="14"/>
      <c r="H142" s="14"/>
      <c r="I142" s="14"/>
      <c r="J142" s="14"/>
    </row>
    <row r="143" spans="1:10" ht="21" x14ac:dyDescent="0.2">
      <c r="A143" s="10"/>
      <c r="B143" s="14" t="s">
        <v>311</v>
      </c>
      <c r="C143" s="14"/>
      <c r="D143" s="14"/>
      <c r="E143" s="14"/>
      <c r="F143" s="14"/>
      <c r="G143" s="14"/>
      <c r="H143" s="14"/>
      <c r="I143" s="14"/>
      <c r="J143" s="14"/>
    </row>
    <row r="144" spans="1:10" ht="42" customHeight="1" x14ac:dyDescent="0.2">
      <c r="A144" s="10"/>
      <c r="B144" s="12" t="s">
        <v>100</v>
      </c>
      <c r="C144" s="12"/>
      <c r="D144" s="12"/>
      <c r="E144" s="12"/>
      <c r="F144" s="12"/>
      <c r="G144" s="12"/>
      <c r="H144" s="12"/>
      <c r="I144" s="12"/>
      <c r="J144" s="12"/>
    </row>
    <row r="145" spans="1:1" ht="21" x14ac:dyDescent="0.2">
      <c r="A145" s="10"/>
    </row>
  </sheetData>
  <sheetProtection selectLockedCells="1" selectUnlockedCells="1"/>
  <mergeCells count="270">
    <mergeCell ref="F13:J13"/>
    <mergeCell ref="B10:E10"/>
    <mergeCell ref="B11:E11"/>
    <mergeCell ref="B12:E12"/>
    <mergeCell ref="F12:J12"/>
    <mergeCell ref="F7:J7"/>
    <mergeCell ref="B8:E8"/>
    <mergeCell ref="B3:E3"/>
    <mergeCell ref="B16:E16"/>
    <mergeCell ref="F16:J16"/>
    <mergeCell ref="B15:E15"/>
    <mergeCell ref="F15:J15"/>
    <mergeCell ref="B14:E14"/>
    <mergeCell ref="F14:J14"/>
    <mergeCell ref="B13:E13"/>
    <mergeCell ref="B21:E21"/>
    <mergeCell ref="F21:J21"/>
    <mergeCell ref="B9:E9"/>
    <mergeCell ref="B1:J1"/>
    <mergeCell ref="F2:J2"/>
    <mergeCell ref="B4:J4"/>
    <mergeCell ref="B5:E5"/>
    <mergeCell ref="F5:J5"/>
    <mergeCell ref="B6:E6"/>
    <mergeCell ref="B7:E7"/>
    <mergeCell ref="B26:E26"/>
    <mergeCell ref="F26:J26"/>
    <mergeCell ref="B27:E27"/>
    <mergeCell ref="F27:J27"/>
    <mergeCell ref="B22:E22"/>
    <mergeCell ref="F22:J22"/>
    <mergeCell ref="B23:E23"/>
    <mergeCell ref="F23:J23"/>
    <mergeCell ref="B24:E24"/>
    <mergeCell ref="F24:J24"/>
    <mergeCell ref="B17:E17"/>
    <mergeCell ref="F17:J17"/>
    <mergeCell ref="B18:E18"/>
    <mergeCell ref="F18:J18"/>
    <mergeCell ref="B25:E25"/>
    <mergeCell ref="F25:J25"/>
    <mergeCell ref="B19:E19"/>
    <mergeCell ref="F19:J19"/>
    <mergeCell ref="B20:E20"/>
    <mergeCell ref="F20:J20"/>
    <mergeCell ref="B28:E28"/>
    <mergeCell ref="F28:J28"/>
    <mergeCell ref="B29:E29"/>
    <mergeCell ref="F29:J29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81:E81"/>
    <mergeCell ref="F81:J81"/>
    <mergeCell ref="F82:J82"/>
    <mergeCell ref="B82:E82"/>
    <mergeCell ref="B73:E73"/>
    <mergeCell ref="F73:J73"/>
    <mergeCell ref="B74:E74"/>
    <mergeCell ref="F74:J74"/>
    <mergeCell ref="B75:E75"/>
    <mergeCell ref="F75:J75"/>
    <mergeCell ref="B87:E87"/>
    <mergeCell ref="F87:J87"/>
    <mergeCell ref="B84:E84"/>
    <mergeCell ref="F84:J84"/>
    <mergeCell ref="B76:E76"/>
    <mergeCell ref="F76:J76"/>
    <mergeCell ref="B77:E77"/>
    <mergeCell ref="F77:J77"/>
    <mergeCell ref="B78:E78"/>
    <mergeCell ref="F78:J78"/>
    <mergeCell ref="B86:E86"/>
    <mergeCell ref="F86:J86"/>
    <mergeCell ref="B85:E85"/>
    <mergeCell ref="F85:J85"/>
    <mergeCell ref="B79:E79"/>
    <mergeCell ref="F79:J79"/>
    <mergeCell ref="B80:E80"/>
    <mergeCell ref="F80:J80"/>
    <mergeCell ref="B83:E83"/>
    <mergeCell ref="F83:J83"/>
    <mergeCell ref="F95:J95"/>
    <mergeCell ref="B94:E94"/>
    <mergeCell ref="B88:E88"/>
    <mergeCell ref="F88:J88"/>
    <mergeCell ref="B89:E89"/>
    <mergeCell ref="F89:J89"/>
    <mergeCell ref="B90:E90"/>
    <mergeCell ref="F90:J90"/>
    <mergeCell ref="F98:J98"/>
    <mergeCell ref="B102:E102"/>
    <mergeCell ref="F102:J102"/>
    <mergeCell ref="B93:E93"/>
    <mergeCell ref="F93:J93"/>
    <mergeCell ref="B96:E96"/>
    <mergeCell ref="F96:J96"/>
    <mergeCell ref="B97:E97"/>
    <mergeCell ref="F97:J97"/>
    <mergeCell ref="F94:J94"/>
    <mergeCell ref="B91:E91"/>
    <mergeCell ref="F91:J91"/>
    <mergeCell ref="B101:E101"/>
    <mergeCell ref="F101:J101"/>
    <mergeCell ref="B107:E107"/>
    <mergeCell ref="F107:J107"/>
    <mergeCell ref="B99:E99"/>
    <mergeCell ref="B92:E92"/>
    <mergeCell ref="F92:J92"/>
    <mergeCell ref="B98:E98"/>
    <mergeCell ref="B112:E112"/>
    <mergeCell ref="F112:J112"/>
    <mergeCell ref="B105:E105"/>
    <mergeCell ref="F105:J105"/>
    <mergeCell ref="B106:E106"/>
    <mergeCell ref="F106:J106"/>
    <mergeCell ref="B100:E100"/>
    <mergeCell ref="F100:J100"/>
    <mergeCell ref="F110:J110"/>
    <mergeCell ref="B111:E111"/>
    <mergeCell ref="B109:E109"/>
    <mergeCell ref="B110:E110"/>
    <mergeCell ref="F111:J111"/>
    <mergeCell ref="B103:E103"/>
    <mergeCell ref="F103:J103"/>
    <mergeCell ref="B95:E95"/>
    <mergeCell ref="F114:J114"/>
    <mergeCell ref="B104:E104"/>
    <mergeCell ref="F104:J104"/>
    <mergeCell ref="B113:E113"/>
    <mergeCell ref="F113:J113"/>
    <mergeCell ref="B114:E114"/>
    <mergeCell ref="F108:J108"/>
    <mergeCell ref="B108:E108"/>
    <mergeCell ref="F109:J109"/>
    <mergeCell ref="B134:E134"/>
    <mergeCell ref="B143:J143"/>
    <mergeCell ref="B142:J142"/>
    <mergeCell ref="B136:E136"/>
    <mergeCell ref="F136:J136"/>
    <mergeCell ref="B137:E137"/>
    <mergeCell ref="B130:E130"/>
    <mergeCell ref="F130:J130"/>
    <mergeCell ref="B131:E131"/>
    <mergeCell ref="F131:J131"/>
    <mergeCell ref="B132:E132"/>
    <mergeCell ref="F132:J132"/>
    <mergeCell ref="B123:E123"/>
    <mergeCell ref="F123:J123"/>
    <mergeCell ref="B144:J144"/>
    <mergeCell ref="B119:E119"/>
    <mergeCell ref="F119:J119"/>
    <mergeCell ref="B120:E120"/>
    <mergeCell ref="F120:J120"/>
    <mergeCell ref="B127:E127"/>
    <mergeCell ref="F127:J127"/>
    <mergeCell ref="B128:E128"/>
    <mergeCell ref="F125:J125"/>
    <mergeCell ref="B133:E133"/>
    <mergeCell ref="F133:J133"/>
    <mergeCell ref="B126:E126"/>
    <mergeCell ref="F126:J126"/>
    <mergeCell ref="B124:E124"/>
    <mergeCell ref="F124:J124"/>
    <mergeCell ref="F128:J128"/>
    <mergeCell ref="B129:E129"/>
    <mergeCell ref="F129:J129"/>
    <mergeCell ref="F134:J134"/>
    <mergeCell ref="B135:E135"/>
    <mergeCell ref="F135:J135"/>
    <mergeCell ref="B118:E118"/>
    <mergeCell ref="F118:J118"/>
    <mergeCell ref="B121:E121"/>
    <mergeCell ref="F121:J121"/>
    <mergeCell ref="B122:E122"/>
    <mergeCell ref="F122:J122"/>
    <mergeCell ref="B125:E125"/>
    <mergeCell ref="B141:J141"/>
    <mergeCell ref="B115:E115"/>
    <mergeCell ref="B117:E117"/>
    <mergeCell ref="F117:J117"/>
    <mergeCell ref="B116:E116"/>
    <mergeCell ref="F116:J116"/>
    <mergeCell ref="F137:J137"/>
    <mergeCell ref="B138:E138"/>
    <mergeCell ref="F138:J138"/>
    <mergeCell ref="B140:J140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48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23.42578125" style="117" hidden="1" customWidth="1"/>
    <col min="2" max="2" width="30.7109375" style="9" customWidth="1"/>
    <col min="3" max="5" width="30.7109375" style="7" customWidth="1"/>
    <col min="6" max="9" width="24.7109375" style="8" customWidth="1"/>
    <col min="10" max="10" width="24.7109375" style="7" customWidth="1"/>
    <col min="11" max="16384" width="9.140625" style="7"/>
  </cols>
  <sheetData>
    <row r="1" spans="1:9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</row>
    <row r="2" spans="1:9" s="112" customFormat="1" ht="54" customHeight="1" x14ac:dyDescent="0.2">
      <c r="A2" s="170"/>
      <c r="B2" s="114"/>
      <c r="C2" s="114"/>
      <c r="D2" s="114"/>
      <c r="E2" s="114"/>
      <c r="F2" s="113" t="s">
        <v>20</v>
      </c>
      <c r="G2" s="113"/>
      <c r="H2" s="113"/>
      <c r="I2" s="113"/>
    </row>
    <row r="3" spans="1:9" s="108" customFormat="1" ht="36" customHeight="1" x14ac:dyDescent="0.2">
      <c r="A3" s="117"/>
      <c r="B3" s="109" t="s">
        <v>246</v>
      </c>
      <c r="C3" s="109"/>
      <c r="D3" s="109"/>
      <c r="E3" s="109"/>
      <c r="F3" s="111">
        <v>6</v>
      </c>
      <c r="G3" s="110"/>
      <c r="H3" s="110"/>
      <c r="I3" s="110"/>
    </row>
    <row r="4" spans="1:9" s="108" customFormat="1" ht="36" customHeight="1" thickBot="1" x14ac:dyDescent="0.25">
      <c r="A4" s="117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</row>
    <row r="5" spans="1:9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6"/>
    </row>
    <row r="6" spans="1:9" ht="54" customHeight="1" thickBot="1" x14ac:dyDescent="0.25">
      <c r="B6" s="105" t="s">
        <v>243</v>
      </c>
      <c r="C6" s="104"/>
      <c r="D6" s="104"/>
      <c r="E6" s="103"/>
      <c r="F6" s="169"/>
      <c r="G6" s="168"/>
      <c r="H6" s="168"/>
      <c r="I6" s="167"/>
    </row>
    <row r="7" spans="1:9" ht="24" thickBot="1" x14ac:dyDescent="0.25">
      <c r="B7" s="25"/>
      <c r="C7" s="24"/>
      <c r="D7" s="24"/>
      <c r="E7" s="23"/>
      <c r="F7" s="22"/>
      <c r="G7" s="21"/>
      <c r="H7" s="21"/>
      <c r="I7" s="20"/>
    </row>
    <row r="8" spans="1:9" ht="36" customHeight="1" x14ac:dyDescent="0.2">
      <c r="A8" s="117" t="s">
        <v>133</v>
      </c>
      <c r="B8" s="189" t="s">
        <v>237</v>
      </c>
      <c r="C8" s="188"/>
      <c r="D8" s="188"/>
      <c r="E8" s="187"/>
      <c r="F8" s="183">
        <v>6048</v>
      </c>
      <c r="G8" s="182"/>
      <c r="H8" s="182"/>
      <c r="I8" s="181"/>
    </row>
    <row r="9" spans="1:9" ht="36" customHeight="1" x14ac:dyDescent="0.2">
      <c r="A9" s="117" t="s">
        <v>103</v>
      </c>
      <c r="B9" s="101" t="s">
        <v>272</v>
      </c>
      <c r="C9" s="100"/>
      <c r="D9" s="100"/>
      <c r="E9" s="29"/>
      <c r="F9" s="59">
        <v>8640</v>
      </c>
      <c r="G9" s="45"/>
      <c r="H9" s="45"/>
      <c r="I9" s="44"/>
    </row>
    <row r="10" spans="1:9" ht="36" customHeight="1" x14ac:dyDescent="0.2">
      <c r="A10" s="117" t="s">
        <v>133</v>
      </c>
      <c r="B10" s="101" t="s">
        <v>235</v>
      </c>
      <c r="C10" s="100"/>
      <c r="D10" s="100"/>
      <c r="E10" s="29"/>
      <c r="F10" s="59">
        <v>7452</v>
      </c>
      <c r="G10" s="45"/>
      <c r="H10" s="45"/>
      <c r="I10" s="44"/>
    </row>
    <row r="11" spans="1:9" ht="36" customHeight="1" thickBot="1" x14ac:dyDescent="0.25">
      <c r="A11" s="117" t="s">
        <v>103</v>
      </c>
      <c r="B11" s="186" t="s">
        <v>271</v>
      </c>
      <c r="C11" s="185"/>
      <c r="D11" s="185"/>
      <c r="E11" s="184"/>
      <c r="F11" s="180">
        <v>10800</v>
      </c>
      <c r="G11" s="122"/>
      <c r="H11" s="122"/>
      <c r="I11" s="121"/>
    </row>
    <row r="12" spans="1:9" ht="24" thickBot="1" x14ac:dyDescent="0.25">
      <c r="B12" s="25"/>
      <c r="C12" s="24"/>
      <c r="D12" s="24"/>
      <c r="E12" s="23"/>
      <c r="F12" s="22"/>
      <c r="G12" s="21"/>
      <c r="H12" s="21"/>
      <c r="I12" s="20"/>
    </row>
    <row r="13" spans="1:9" ht="36" customHeight="1" x14ac:dyDescent="0.2">
      <c r="A13" s="117" t="s">
        <v>133</v>
      </c>
      <c r="B13" s="189" t="s">
        <v>233</v>
      </c>
      <c r="C13" s="188"/>
      <c r="D13" s="188"/>
      <c r="E13" s="187"/>
      <c r="F13" s="183">
        <v>1080</v>
      </c>
      <c r="G13" s="182"/>
      <c r="H13" s="182"/>
      <c r="I13" s="181"/>
    </row>
    <row r="14" spans="1:9" ht="36" customHeight="1" thickBot="1" x14ac:dyDescent="0.25">
      <c r="A14" s="117" t="s">
        <v>103</v>
      </c>
      <c r="B14" s="186" t="s">
        <v>270</v>
      </c>
      <c r="C14" s="185"/>
      <c r="D14" s="185"/>
      <c r="E14" s="184"/>
      <c r="F14" s="180">
        <v>2160</v>
      </c>
      <c r="G14" s="122"/>
      <c r="H14" s="122"/>
      <c r="I14" s="121"/>
    </row>
    <row r="15" spans="1:9" ht="24" thickBot="1" x14ac:dyDescent="0.25">
      <c r="B15" s="25"/>
      <c r="C15" s="24"/>
      <c r="D15" s="24"/>
      <c r="E15" s="23"/>
      <c r="F15" s="22"/>
      <c r="G15" s="21"/>
      <c r="H15" s="21"/>
      <c r="I15" s="20"/>
    </row>
    <row r="16" spans="1:9" ht="36" customHeight="1" x14ac:dyDescent="0.2">
      <c r="A16" s="117" t="s">
        <v>133</v>
      </c>
      <c r="B16" s="65" t="s">
        <v>231</v>
      </c>
      <c r="C16" s="79"/>
      <c r="D16" s="79"/>
      <c r="E16" s="35"/>
      <c r="F16" s="195">
        <v>360</v>
      </c>
      <c r="G16" s="182"/>
      <c r="H16" s="182"/>
      <c r="I16" s="181"/>
    </row>
    <row r="17" spans="1:9" ht="36" customHeight="1" x14ac:dyDescent="0.2">
      <c r="A17" s="117" t="s">
        <v>103</v>
      </c>
      <c r="B17" s="65" t="s">
        <v>269</v>
      </c>
      <c r="C17" s="79"/>
      <c r="D17" s="79"/>
      <c r="E17" s="35"/>
      <c r="F17" s="46">
        <v>504</v>
      </c>
      <c r="G17" s="45"/>
      <c r="H17" s="45"/>
      <c r="I17" s="44"/>
    </row>
    <row r="18" spans="1:9" ht="36" customHeight="1" x14ac:dyDescent="0.2">
      <c r="A18" s="117" t="s">
        <v>133</v>
      </c>
      <c r="B18" s="65" t="s">
        <v>229</v>
      </c>
      <c r="C18" s="79"/>
      <c r="D18" s="79"/>
      <c r="E18" s="35"/>
      <c r="F18" s="46">
        <v>1080</v>
      </c>
      <c r="G18" s="45"/>
      <c r="H18" s="45"/>
      <c r="I18" s="44"/>
    </row>
    <row r="19" spans="1:9" ht="36" customHeight="1" thickBot="1" x14ac:dyDescent="0.25">
      <c r="A19" s="117" t="s">
        <v>103</v>
      </c>
      <c r="B19" s="65" t="s">
        <v>268</v>
      </c>
      <c r="C19" s="79"/>
      <c r="D19" s="79"/>
      <c r="E19" s="35"/>
      <c r="F19" s="123">
        <v>1512</v>
      </c>
      <c r="G19" s="122"/>
      <c r="H19" s="122"/>
      <c r="I19" s="121"/>
    </row>
    <row r="20" spans="1:9" ht="24" thickBot="1" x14ac:dyDescent="0.25">
      <c r="B20" s="25"/>
      <c r="C20" s="24"/>
      <c r="D20" s="24"/>
      <c r="E20" s="23"/>
      <c r="F20" s="22"/>
      <c r="G20" s="21"/>
      <c r="H20" s="21"/>
      <c r="I20" s="20"/>
    </row>
    <row r="21" spans="1:9" ht="36" customHeight="1" thickBot="1" x14ac:dyDescent="0.25">
      <c r="B21" s="91" t="s">
        <v>227</v>
      </c>
      <c r="C21" s="90"/>
      <c r="D21" s="90"/>
      <c r="E21" s="89"/>
      <c r="F21" s="88" t="str">
        <f>"Цена от "&amp;MIN(F22:F61)&amp;" до "&amp;MAX(F22:F61)</f>
        <v>Цена от 720 до 28800</v>
      </c>
      <c r="G21" s="87"/>
      <c r="H21" s="87"/>
      <c r="I21" s="86"/>
    </row>
    <row r="22" spans="1:9" ht="36" customHeight="1" outlineLevel="1" x14ac:dyDescent="0.2">
      <c r="B22" s="65" t="s">
        <v>226</v>
      </c>
      <c r="C22" s="79"/>
      <c r="D22" s="79"/>
      <c r="E22" s="35"/>
      <c r="F22" s="46">
        <v>720</v>
      </c>
      <c r="G22" s="45"/>
      <c r="H22" s="45"/>
      <c r="I22" s="44"/>
    </row>
    <row r="23" spans="1:9" ht="36" customHeight="1" outlineLevel="1" x14ac:dyDescent="0.2">
      <c r="B23" s="65" t="s">
        <v>225</v>
      </c>
      <c r="C23" s="79"/>
      <c r="D23" s="79"/>
      <c r="E23" s="35"/>
      <c r="F23" s="46">
        <v>1440</v>
      </c>
      <c r="G23" s="45"/>
      <c r="H23" s="45"/>
      <c r="I23" s="44"/>
    </row>
    <row r="24" spans="1:9" ht="36" customHeight="1" outlineLevel="1" x14ac:dyDescent="0.2">
      <c r="B24" s="65" t="s">
        <v>224</v>
      </c>
      <c r="C24" s="79"/>
      <c r="D24" s="79"/>
      <c r="E24" s="35"/>
      <c r="F24" s="46">
        <v>2160</v>
      </c>
      <c r="G24" s="45"/>
      <c r="H24" s="45"/>
      <c r="I24" s="44"/>
    </row>
    <row r="25" spans="1:9" ht="36" customHeight="1" outlineLevel="1" x14ac:dyDescent="0.2">
      <c r="B25" s="65" t="s">
        <v>223</v>
      </c>
      <c r="C25" s="79"/>
      <c r="D25" s="79"/>
      <c r="E25" s="35"/>
      <c r="F25" s="46">
        <v>2880</v>
      </c>
      <c r="G25" s="45"/>
      <c r="H25" s="45"/>
      <c r="I25" s="44"/>
    </row>
    <row r="26" spans="1:9" ht="36" customHeight="1" outlineLevel="1" x14ac:dyDescent="0.2">
      <c r="B26" s="65" t="s">
        <v>222</v>
      </c>
      <c r="C26" s="79"/>
      <c r="D26" s="79"/>
      <c r="E26" s="35"/>
      <c r="F26" s="46">
        <v>3600</v>
      </c>
      <c r="G26" s="45"/>
      <c r="H26" s="45"/>
      <c r="I26" s="44"/>
    </row>
    <row r="27" spans="1:9" ht="36" customHeight="1" outlineLevel="1" x14ac:dyDescent="0.2">
      <c r="B27" s="65" t="s">
        <v>221</v>
      </c>
      <c r="C27" s="79"/>
      <c r="D27" s="79"/>
      <c r="E27" s="35"/>
      <c r="F27" s="46">
        <v>4320</v>
      </c>
      <c r="G27" s="45"/>
      <c r="H27" s="45"/>
      <c r="I27" s="44"/>
    </row>
    <row r="28" spans="1:9" ht="36" customHeight="1" outlineLevel="1" x14ac:dyDescent="0.2">
      <c r="B28" s="65" t="s">
        <v>220</v>
      </c>
      <c r="C28" s="79"/>
      <c r="D28" s="79"/>
      <c r="E28" s="35"/>
      <c r="F28" s="46">
        <v>5040</v>
      </c>
      <c r="G28" s="45"/>
      <c r="H28" s="45"/>
      <c r="I28" s="44"/>
    </row>
    <row r="29" spans="1:9" ht="36" customHeight="1" outlineLevel="1" x14ac:dyDescent="0.2">
      <c r="B29" s="65" t="s">
        <v>219</v>
      </c>
      <c r="C29" s="79"/>
      <c r="D29" s="79"/>
      <c r="E29" s="35"/>
      <c r="F29" s="46">
        <v>5760</v>
      </c>
      <c r="G29" s="45"/>
      <c r="H29" s="45"/>
      <c r="I29" s="44"/>
    </row>
    <row r="30" spans="1:9" ht="36" customHeight="1" outlineLevel="1" x14ac:dyDescent="0.2">
      <c r="B30" s="65" t="s">
        <v>218</v>
      </c>
      <c r="C30" s="79"/>
      <c r="D30" s="79"/>
      <c r="E30" s="35"/>
      <c r="F30" s="46">
        <v>6480</v>
      </c>
      <c r="G30" s="45"/>
      <c r="H30" s="45"/>
      <c r="I30" s="44"/>
    </row>
    <row r="31" spans="1:9" ht="36" customHeight="1" outlineLevel="1" x14ac:dyDescent="0.2">
      <c r="B31" s="65" t="s">
        <v>217</v>
      </c>
      <c r="C31" s="79"/>
      <c r="D31" s="79"/>
      <c r="E31" s="35"/>
      <c r="F31" s="46">
        <v>7200</v>
      </c>
      <c r="G31" s="45"/>
      <c r="H31" s="45"/>
      <c r="I31" s="44"/>
    </row>
    <row r="32" spans="1:9" ht="36" customHeight="1" outlineLevel="1" x14ac:dyDescent="0.2">
      <c r="B32" s="65" t="s">
        <v>216</v>
      </c>
      <c r="C32" s="79"/>
      <c r="D32" s="79"/>
      <c r="E32" s="35"/>
      <c r="F32" s="46">
        <v>7920</v>
      </c>
      <c r="G32" s="45"/>
      <c r="H32" s="45"/>
      <c r="I32" s="44"/>
    </row>
    <row r="33" spans="2:9" ht="36" customHeight="1" outlineLevel="1" x14ac:dyDescent="0.2">
      <c r="B33" s="65" t="s">
        <v>215</v>
      </c>
      <c r="C33" s="79"/>
      <c r="D33" s="79"/>
      <c r="E33" s="35"/>
      <c r="F33" s="46">
        <v>8640</v>
      </c>
      <c r="G33" s="45"/>
      <c r="H33" s="45"/>
      <c r="I33" s="44"/>
    </row>
    <row r="34" spans="2:9" ht="36" customHeight="1" outlineLevel="1" x14ac:dyDescent="0.2">
      <c r="B34" s="65" t="s">
        <v>214</v>
      </c>
      <c r="C34" s="79"/>
      <c r="D34" s="79"/>
      <c r="E34" s="35"/>
      <c r="F34" s="46">
        <v>9360</v>
      </c>
      <c r="G34" s="45"/>
      <c r="H34" s="45"/>
      <c r="I34" s="44"/>
    </row>
    <row r="35" spans="2:9" ht="36" customHeight="1" outlineLevel="1" x14ac:dyDescent="0.2">
      <c r="B35" s="65" t="s">
        <v>213</v>
      </c>
      <c r="C35" s="79"/>
      <c r="D35" s="79"/>
      <c r="E35" s="35"/>
      <c r="F35" s="46">
        <v>10080</v>
      </c>
      <c r="G35" s="45"/>
      <c r="H35" s="45"/>
      <c r="I35" s="44"/>
    </row>
    <row r="36" spans="2:9" ht="36" customHeight="1" outlineLevel="1" x14ac:dyDescent="0.2">
      <c r="B36" s="65" t="s">
        <v>212</v>
      </c>
      <c r="C36" s="79"/>
      <c r="D36" s="79"/>
      <c r="E36" s="35"/>
      <c r="F36" s="46">
        <v>10800</v>
      </c>
      <c r="G36" s="45"/>
      <c r="H36" s="45"/>
      <c r="I36" s="44"/>
    </row>
    <row r="37" spans="2:9" ht="36" customHeight="1" outlineLevel="1" x14ac:dyDescent="0.2">
      <c r="B37" s="65" t="s">
        <v>211</v>
      </c>
      <c r="C37" s="79"/>
      <c r="D37" s="79"/>
      <c r="E37" s="35"/>
      <c r="F37" s="46">
        <v>11520</v>
      </c>
      <c r="G37" s="45"/>
      <c r="H37" s="45"/>
      <c r="I37" s="44"/>
    </row>
    <row r="38" spans="2:9" ht="36" customHeight="1" outlineLevel="1" x14ac:dyDescent="0.2">
      <c r="B38" s="65" t="s">
        <v>210</v>
      </c>
      <c r="C38" s="79"/>
      <c r="D38" s="79"/>
      <c r="E38" s="35"/>
      <c r="F38" s="46">
        <v>12240</v>
      </c>
      <c r="G38" s="45"/>
      <c r="H38" s="45"/>
      <c r="I38" s="44"/>
    </row>
    <row r="39" spans="2:9" ht="36" customHeight="1" outlineLevel="1" x14ac:dyDescent="0.2">
      <c r="B39" s="65" t="s">
        <v>209</v>
      </c>
      <c r="C39" s="79"/>
      <c r="D39" s="79"/>
      <c r="E39" s="35"/>
      <c r="F39" s="46">
        <v>12960</v>
      </c>
      <c r="G39" s="45"/>
      <c r="H39" s="45"/>
      <c r="I39" s="44"/>
    </row>
    <row r="40" spans="2:9" ht="36" customHeight="1" outlineLevel="1" x14ac:dyDescent="0.2">
      <c r="B40" s="65" t="s">
        <v>208</v>
      </c>
      <c r="C40" s="79"/>
      <c r="D40" s="79"/>
      <c r="E40" s="35"/>
      <c r="F40" s="46">
        <v>13680</v>
      </c>
      <c r="G40" s="45"/>
      <c r="H40" s="45"/>
      <c r="I40" s="44"/>
    </row>
    <row r="41" spans="2:9" ht="36" customHeight="1" outlineLevel="1" x14ac:dyDescent="0.2">
      <c r="B41" s="65" t="s">
        <v>207</v>
      </c>
      <c r="C41" s="79"/>
      <c r="D41" s="79"/>
      <c r="E41" s="35"/>
      <c r="F41" s="46">
        <v>14400</v>
      </c>
      <c r="G41" s="45"/>
      <c r="H41" s="45"/>
      <c r="I41" s="44"/>
    </row>
    <row r="42" spans="2:9" ht="36" customHeight="1" outlineLevel="1" x14ac:dyDescent="0.2">
      <c r="B42" s="65" t="s">
        <v>206</v>
      </c>
      <c r="C42" s="79"/>
      <c r="D42" s="79"/>
      <c r="E42" s="35"/>
      <c r="F42" s="46">
        <v>1440</v>
      </c>
      <c r="G42" s="45"/>
      <c r="H42" s="45"/>
      <c r="I42" s="44"/>
    </row>
    <row r="43" spans="2:9" ht="36" customHeight="1" outlineLevel="1" x14ac:dyDescent="0.2">
      <c r="B43" s="65" t="s">
        <v>205</v>
      </c>
      <c r="C43" s="79"/>
      <c r="D43" s="79"/>
      <c r="E43" s="35"/>
      <c r="F43" s="46">
        <v>2880</v>
      </c>
      <c r="G43" s="45"/>
      <c r="H43" s="45"/>
      <c r="I43" s="44"/>
    </row>
    <row r="44" spans="2:9" ht="36" customHeight="1" outlineLevel="1" x14ac:dyDescent="0.2">
      <c r="B44" s="65" t="s">
        <v>204</v>
      </c>
      <c r="C44" s="79"/>
      <c r="D44" s="79"/>
      <c r="E44" s="35"/>
      <c r="F44" s="46">
        <v>4320</v>
      </c>
      <c r="G44" s="45"/>
      <c r="H44" s="45"/>
      <c r="I44" s="44"/>
    </row>
    <row r="45" spans="2:9" ht="36" customHeight="1" outlineLevel="1" x14ac:dyDescent="0.2">
      <c r="B45" s="65" t="s">
        <v>203</v>
      </c>
      <c r="C45" s="79"/>
      <c r="D45" s="79"/>
      <c r="E45" s="35"/>
      <c r="F45" s="46">
        <v>5760</v>
      </c>
      <c r="G45" s="45"/>
      <c r="H45" s="45"/>
      <c r="I45" s="44"/>
    </row>
    <row r="46" spans="2:9" ht="36" customHeight="1" outlineLevel="1" x14ac:dyDescent="0.2">
      <c r="B46" s="65" t="s">
        <v>202</v>
      </c>
      <c r="C46" s="79"/>
      <c r="D46" s="79"/>
      <c r="E46" s="35"/>
      <c r="F46" s="46">
        <v>7200</v>
      </c>
      <c r="G46" s="45"/>
      <c r="H46" s="45"/>
      <c r="I46" s="44"/>
    </row>
    <row r="47" spans="2:9" ht="36" customHeight="1" outlineLevel="1" x14ac:dyDescent="0.2">
      <c r="B47" s="65" t="s">
        <v>201</v>
      </c>
      <c r="C47" s="79"/>
      <c r="D47" s="79"/>
      <c r="E47" s="35"/>
      <c r="F47" s="46">
        <v>8640</v>
      </c>
      <c r="G47" s="45"/>
      <c r="H47" s="45"/>
      <c r="I47" s="44"/>
    </row>
    <row r="48" spans="2:9" ht="36" customHeight="1" outlineLevel="1" x14ac:dyDescent="0.2">
      <c r="B48" s="65" t="s">
        <v>200</v>
      </c>
      <c r="C48" s="79"/>
      <c r="D48" s="79"/>
      <c r="E48" s="35"/>
      <c r="F48" s="46">
        <v>10080</v>
      </c>
      <c r="G48" s="45"/>
      <c r="H48" s="45"/>
      <c r="I48" s="44"/>
    </row>
    <row r="49" spans="2:9" ht="36" customHeight="1" outlineLevel="1" x14ac:dyDescent="0.2">
      <c r="B49" s="65" t="s">
        <v>199</v>
      </c>
      <c r="C49" s="79"/>
      <c r="D49" s="79"/>
      <c r="E49" s="35"/>
      <c r="F49" s="46">
        <v>11520</v>
      </c>
      <c r="G49" s="45"/>
      <c r="H49" s="45"/>
      <c r="I49" s="44"/>
    </row>
    <row r="50" spans="2:9" ht="36" customHeight="1" outlineLevel="1" x14ac:dyDescent="0.2">
      <c r="B50" s="65" t="s">
        <v>198</v>
      </c>
      <c r="C50" s="79"/>
      <c r="D50" s="79"/>
      <c r="E50" s="35"/>
      <c r="F50" s="46">
        <v>12960</v>
      </c>
      <c r="G50" s="45"/>
      <c r="H50" s="45"/>
      <c r="I50" s="44"/>
    </row>
    <row r="51" spans="2:9" ht="36" customHeight="1" outlineLevel="1" x14ac:dyDescent="0.2">
      <c r="B51" s="65" t="s">
        <v>197</v>
      </c>
      <c r="C51" s="79"/>
      <c r="D51" s="79"/>
      <c r="E51" s="35"/>
      <c r="F51" s="46">
        <v>14400</v>
      </c>
      <c r="G51" s="45"/>
      <c r="H51" s="45"/>
      <c r="I51" s="44"/>
    </row>
    <row r="52" spans="2:9" ht="36" customHeight="1" outlineLevel="1" x14ac:dyDescent="0.2">
      <c r="B52" s="65" t="s">
        <v>196</v>
      </c>
      <c r="C52" s="79"/>
      <c r="D52" s="79"/>
      <c r="E52" s="35"/>
      <c r="F52" s="46">
        <v>15840</v>
      </c>
      <c r="G52" s="45"/>
      <c r="H52" s="45"/>
      <c r="I52" s="44"/>
    </row>
    <row r="53" spans="2:9" ht="36" customHeight="1" outlineLevel="1" x14ac:dyDescent="0.2">
      <c r="B53" s="65" t="s">
        <v>195</v>
      </c>
      <c r="C53" s="79"/>
      <c r="D53" s="79"/>
      <c r="E53" s="35"/>
      <c r="F53" s="46">
        <v>17280</v>
      </c>
      <c r="G53" s="45"/>
      <c r="H53" s="45"/>
      <c r="I53" s="44"/>
    </row>
    <row r="54" spans="2:9" ht="36" customHeight="1" outlineLevel="1" x14ac:dyDescent="0.2">
      <c r="B54" s="65" t="s">
        <v>194</v>
      </c>
      <c r="C54" s="79"/>
      <c r="D54" s="79"/>
      <c r="E54" s="35"/>
      <c r="F54" s="46">
        <v>18720</v>
      </c>
      <c r="G54" s="45"/>
      <c r="H54" s="45"/>
      <c r="I54" s="44"/>
    </row>
    <row r="55" spans="2:9" ht="36" customHeight="1" outlineLevel="1" x14ac:dyDescent="0.2">
      <c r="B55" s="65" t="s">
        <v>193</v>
      </c>
      <c r="C55" s="79"/>
      <c r="D55" s="79"/>
      <c r="E55" s="35"/>
      <c r="F55" s="46">
        <v>20160</v>
      </c>
      <c r="G55" s="45"/>
      <c r="H55" s="45"/>
      <c r="I55" s="44"/>
    </row>
    <row r="56" spans="2:9" ht="36" customHeight="1" outlineLevel="1" x14ac:dyDescent="0.2">
      <c r="B56" s="65" t="s">
        <v>192</v>
      </c>
      <c r="C56" s="79"/>
      <c r="D56" s="79"/>
      <c r="E56" s="35"/>
      <c r="F56" s="46">
        <v>21600</v>
      </c>
      <c r="G56" s="45"/>
      <c r="H56" s="45"/>
      <c r="I56" s="44"/>
    </row>
    <row r="57" spans="2:9" ht="36" customHeight="1" outlineLevel="1" x14ac:dyDescent="0.2">
      <c r="B57" s="65" t="s">
        <v>191</v>
      </c>
      <c r="C57" s="79"/>
      <c r="D57" s="79"/>
      <c r="E57" s="35"/>
      <c r="F57" s="46">
        <v>23040</v>
      </c>
      <c r="G57" s="45"/>
      <c r="H57" s="45"/>
      <c r="I57" s="44"/>
    </row>
    <row r="58" spans="2:9" ht="36" customHeight="1" outlineLevel="1" x14ac:dyDescent="0.2">
      <c r="B58" s="65" t="s">
        <v>190</v>
      </c>
      <c r="C58" s="79"/>
      <c r="D58" s="79"/>
      <c r="E58" s="35"/>
      <c r="F58" s="46">
        <v>24480</v>
      </c>
      <c r="G58" s="45"/>
      <c r="H58" s="45"/>
      <c r="I58" s="44"/>
    </row>
    <row r="59" spans="2:9" ht="36" customHeight="1" outlineLevel="1" x14ac:dyDescent="0.2">
      <c r="B59" s="65" t="s">
        <v>189</v>
      </c>
      <c r="C59" s="79"/>
      <c r="D59" s="79"/>
      <c r="E59" s="35"/>
      <c r="F59" s="46">
        <v>25920</v>
      </c>
      <c r="G59" s="45"/>
      <c r="H59" s="45"/>
      <c r="I59" s="44"/>
    </row>
    <row r="60" spans="2:9" ht="36" customHeight="1" outlineLevel="1" x14ac:dyDescent="0.2">
      <c r="B60" s="65" t="s">
        <v>188</v>
      </c>
      <c r="C60" s="79"/>
      <c r="D60" s="79"/>
      <c r="E60" s="35"/>
      <c r="F60" s="46">
        <v>27360</v>
      </c>
      <c r="G60" s="45"/>
      <c r="H60" s="45"/>
      <c r="I60" s="44"/>
    </row>
    <row r="61" spans="2:9" ht="36" customHeight="1" outlineLevel="1" thickBot="1" x14ac:dyDescent="0.25">
      <c r="B61" s="65" t="s">
        <v>187</v>
      </c>
      <c r="C61" s="79"/>
      <c r="D61" s="79"/>
      <c r="E61" s="35"/>
      <c r="F61" s="46">
        <v>28800</v>
      </c>
      <c r="G61" s="45"/>
      <c r="H61" s="45"/>
      <c r="I61" s="44"/>
    </row>
    <row r="62" spans="2:9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720 до 15480</v>
      </c>
      <c r="G62" s="74"/>
      <c r="H62" s="74"/>
      <c r="I62" s="73"/>
    </row>
    <row r="63" spans="2:9" ht="36" customHeight="1" outlineLevel="1" x14ac:dyDescent="0.2">
      <c r="B63" s="85" t="s">
        <v>185</v>
      </c>
      <c r="C63" s="84"/>
      <c r="D63" s="84"/>
      <c r="E63" s="83"/>
      <c r="F63" s="82">
        <v>720</v>
      </c>
      <c r="G63" s="81"/>
      <c r="H63" s="81"/>
      <c r="I63" s="80"/>
    </row>
    <row r="64" spans="2:9" ht="36" customHeight="1" outlineLevel="1" x14ac:dyDescent="0.2">
      <c r="B64" s="65" t="s">
        <v>184</v>
      </c>
      <c r="C64" s="79"/>
      <c r="D64" s="79"/>
      <c r="E64" s="35"/>
      <c r="F64" s="46">
        <v>1440</v>
      </c>
      <c r="G64" s="45"/>
      <c r="H64" s="45"/>
      <c r="I64" s="44"/>
    </row>
    <row r="65" spans="2:9" ht="36" customHeight="1" outlineLevel="1" x14ac:dyDescent="0.2">
      <c r="B65" s="65" t="s">
        <v>183</v>
      </c>
      <c r="C65" s="79"/>
      <c r="D65" s="79"/>
      <c r="E65" s="35"/>
      <c r="F65" s="46">
        <v>1800</v>
      </c>
      <c r="G65" s="45"/>
      <c r="H65" s="45"/>
      <c r="I65" s="44"/>
    </row>
    <row r="66" spans="2:9" ht="36" customHeight="1" outlineLevel="1" x14ac:dyDescent="0.2">
      <c r="B66" s="65" t="s">
        <v>182</v>
      </c>
      <c r="C66" s="79"/>
      <c r="D66" s="79"/>
      <c r="E66" s="35"/>
      <c r="F66" s="46">
        <v>2520</v>
      </c>
      <c r="G66" s="45"/>
      <c r="H66" s="45"/>
      <c r="I66" s="44"/>
    </row>
    <row r="67" spans="2:9" ht="36" customHeight="1" outlineLevel="1" x14ac:dyDescent="0.2">
      <c r="B67" s="65" t="s">
        <v>181</v>
      </c>
      <c r="C67" s="79"/>
      <c r="D67" s="79"/>
      <c r="E67" s="35"/>
      <c r="F67" s="46">
        <v>3240</v>
      </c>
      <c r="G67" s="45"/>
      <c r="H67" s="45"/>
      <c r="I67" s="44"/>
    </row>
    <row r="68" spans="2:9" ht="36" customHeight="1" outlineLevel="1" x14ac:dyDescent="0.2">
      <c r="B68" s="65" t="s">
        <v>180</v>
      </c>
      <c r="C68" s="79"/>
      <c r="D68" s="79"/>
      <c r="E68" s="35"/>
      <c r="F68" s="46">
        <v>3960</v>
      </c>
      <c r="G68" s="45"/>
      <c r="H68" s="45"/>
      <c r="I68" s="44"/>
    </row>
    <row r="69" spans="2:9" ht="36" customHeight="1" outlineLevel="1" x14ac:dyDescent="0.2">
      <c r="B69" s="65" t="s">
        <v>179</v>
      </c>
      <c r="C69" s="79"/>
      <c r="D69" s="79"/>
      <c r="E69" s="35"/>
      <c r="F69" s="46">
        <v>4680</v>
      </c>
      <c r="G69" s="45"/>
      <c r="H69" s="45"/>
      <c r="I69" s="44"/>
    </row>
    <row r="70" spans="2:9" ht="36" customHeight="1" outlineLevel="1" x14ac:dyDescent="0.2">
      <c r="B70" s="65" t="s">
        <v>178</v>
      </c>
      <c r="C70" s="79"/>
      <c r="D70" s="79"/>
      <c r="E70" s="35"/>
      <c r="F70" s="46">
        <v>5400</v>
      </c>
      <c r="G70" s="45"/>
      <c r="H70" s="45"/>
      <c r="I70" s="44"/>
    </row>
    <row r="71" spans="2:9" ht="36" customHeight="1" outlineLevel="1" x14ac:dyDescent="0.2">
      <c r="B71" s="65" t="s">
        <v>177</v>
      </c>
      <c r="C71" s="79"/>
      <c r="D71" s="79"/>
      <c r="E71" s="35"/>
      <c r="F71" s="46">
        <v>6120</v>
      </c>
      <c r="G71" s="45"/>
      <c r="H71" s="45"/>
      <c r="I71" s="44"/>
    </row>
    <row r="72" spans="2:9" ht="36" customHeight="1" outlineLevel="1" x14ac:dyDescent="0.2">
      <c r="B72" s="65" t="s">
        <v>176</v>
      </c>
      <c r="C72" s="79"/>
      <c r="D72" s="79"/>
      <c r="E72" s="35"/>
      <c r="F72" s="46">
        <v>6840</v>
      </c>
      <c r="G72" s="45"/>
      <c r="H72" s="45"/>
      <c r="I72" s="44"/>
    </row>
    <row r="73" spans="2:9" ht="36" customHeight="1" outlineLevel="1" x14ac:dyDescent="0.2">
      <c r="B73" s="65" t="s">
        <v>175</v>
      </c>
      <c r="C73" s="79"/>
      <c r="D73" s="79"/>
      <c r="E73" s="35"/>
      <c r="F73" s="46">
        <v>7560</v>
      </c>
      <c r="G73" s="45"/>
      <c r="H73" s="45"/>
      <c r="I73" s="44"/>
    </row>
    <row r="74" spans="2:9" ht="36" customHeight="1" outlineLevel="1" x14ac:dyDescent="0.2">
      <c r="B74" s="65" t="s">
        <v>174</v>
      </c>
      <c r="C74" s="79"/>
      <c r="D74" s="79"/>
      <c r="E74" s="35"/>
      <c r="F74" s="46">
        <v>8280</v>
      </c>
      <c r="G74" s="45"/>
      <c r="H74" s="45"/>
      <c r="I74" s="44"/>
    </row>
    <row r="75" spans="2:9" ht="36" customHeight="1" outlineLevel="1" x14ac:dyDescent="0.2">
      <c r="B75" s="65" t="s">
        <v>173</v>
      </c>
      <c r="C75" s="79"/>
      <c r="D75" s="79"/>
      <c r="E75" s="35"/>
      <c r="F75" s="46">
        <v>9000</v>
      </c>
      <c r="G75" s="45"/>
      <c r="H75" s="45"/>
      <c r="I75" s="44"/>
    </row>
    <row r="76" spans="2:9" ht="36" customHeight="1" outlineLevel="1" x14ac:dyDescent="0.2">
      <c r="B76" s="65" t="s">
        <v>172</v>
      </c>
      <c r="C76" s="79"/>
      <c r="D76" s="79"/>
      <c r="E76" s="35"/>
      <c r="F76" s="46">
        <v>9720</v>
      </c>
      <c r="G76" s="45"/>
      <c r="H76" s="45"/>
      <c r="I76" s="44"/>
    </row>
    <row r="77" spans="2:9" ht="36" customHeight="1" outlineLevel="1" x14ac:dyDescent="0.2">
      <c r="B77" s="65" t="s">
        <v>171</v>
      </c>
      <c r="C77" s="79"/>
      <c r="D77" s="79"/>
      <c r="E77" s="35"/>
      <c r="F77" s="46">
        <v>10440</v>
      </c>
      <c r="G77" s="45"/>
      <c r="H77" s="45"/>
      <c r="I77" s="44"/>
    </row>
    <row r="78" spans="2:9" ht="36" customHeight="1" outlineLevel="1" x14ac:dyDescent="0.2">
      <c r="B78" s="65" t="s">
        <v>170</v>
      </c>
      <c r="C78" s="79"/>
      <c r="D78" s="79"/>
      <c r="E78" s="35"/>
      <c r="F78" s="46">
        <v>11160</v>
      </c>
      <c r="G78" s="45"/>
      <c r="H78" s="45"/>
      <c r="I78" s="44"/>
    </row>
    <row r="79" spans="2:9" ht="36" customHeight="1" outlineLevel="1" x14ac:dyDescent="0.2">
      <c r="B79" s="65" t="s">
        <v>169</v>
      </c>
      <c r="C79" s="79"/>
      <c r="D79" s="79"/>
      <c r="E79" s="35"/>
      <c r="F79" s="46">
        <v>11880</v>
      </c>
      <c r="G79" s="45"/>
      <c r="H79" s="45"/>
      <c r="I79" s="44"/>
    </row>
    <row r="80" spans="2:9" ht="36" customHeight="1" outlineLevel="1" x14ac:dyDescent="0.2">
      <c r="B80" s="65" t="s">
        <v>168</v>
      </c>
      <c r="C80" s="79"/>
      <c r="D80" s="79"/>
      <c r="E80" s="35"/>
      <c r="F80" s="46">
        <v>12600</v>
      </c>
      <c r="G80" s="45"/>
      <c r="H80" s="45"/>
      <c r="I80" s="44"/>
    </row>
    <row r="81" spans="2:9" ht="36" customHeight="1" outlineLevel="1" x14ac:dyDescent="0.2">
      <c r="B81" s="65" t="s">
        <v>167</v>
      </c>
      <c r="C81" s="79"/>
      <c r="D81" s="79"/>
      <c r="E81" s="35"/>
      <c r="F81" s="46">
        <v>13320</v>
      </c>
      <c r="G81" s="45"/>
      <c r="H81" s="45"/>
      <c r="I81" s="44"/>
    </row>
    <row r="82" spans="2:9" ht="36" customHeight="1" outlineLevel="1" x14ac:dyDescent="0.2">
      <c r="B82" s="65" t="s">
        <v>166</v>
      </c>
      <c r="C82" s="79"/>
      <c r="D82" s="79"/>
      <c r="E82" s="35"/>
      <c r="F82" s="46">
        <v>14040</v>
      </c>
      <c r="G82" s="45"/>
      <c r="H82" s="45"/>
      <c r="I82" s="44"/>
    </row>
    <row r="83" spans="2:9" ht="36" customHeight="1" outlineLevel="1" x14ac:dyDescent="0.2">
      <c r="B83" s="65" t="s">
        <v>165</v>
      </c>
      <c r="C83" s="79"/>
      <c r="D83" s="79"/>
      <c r="E83" s="35"/>
      <c r="F83" s="46">
        <v>14760</v>
      </c>
      <c r="G83" s="45"/>
      <c r="H83" s="45"/>
      <c r="I83" s="44"/>
    </row>
    <row r="84" spans="2:9" ht="36" customHeight="1" outlineLevel="1" thickBot="1" x14ac:dyDescent="0.25">
      <c r="B84" s="65" t="s">
        <v>164</v>
      </c>
      <c r="C84" s="79"/>
      <c r="D84" s="79"/>
      <c r="E84" s="35"/>
      <c r="F84" s="46">
        <v>15480</v>
      </c>
      <c r="G84" s="45"/>
      <c r="H84" s="45"/>
      <c r="I84" s="44"/>
    </row>
    <row r="85" spans="2:9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360 до 3888</v>
      </c>
      <c r="G85" s="74"/>
      <c r="H85" s="74"/>
      <c r="I85" s="73"/>
    </row>
    <row r="86" spans="2:9" ht="36" customHeight="1" x14ac:dyDescent="0.2">
      <c r="B86" s="37" t="s">
        <v>162</v>
      </c>
      <c r="C86" s="36"/>
      <c r="D86" s="36"/>
      <c r="E86" s="35"/>
      <c r="F86" s="46">
        <v>1080</v>
      </c>
      <c r="G86" s="45"/>
      <c r="H86" s="45"/>
      <c r="I86" s="44"/>
    </row>
    <row r="87" spans="2:9" ht="36" customHeight="1" x14ac:dyDescent="0.2">
      <c r="B87" s="37" t="s">
        <v>161</v>
      </c>
      <c r="C87" s="36"/>
      <c r="D87" s="36"/>
      <c r="E87" s="35"/>
      <c r="F87" s="46">
        <v>1800</v>
      </c>
      <c r="G87" s="45"/>
      <c r="H87" s="45"/>
      <c r="I87" s="44"/>
    </row>
    <row r="88" spans="2:9" ht="36" customHeight="1" x14ac:dyDescent="0.2">
      <c r="B88" s="37" t="s">
        <v>267</v>
      </c>
      <c r="C88" s="36"/>
      <c r="D88" s="36"/>
      <c r="E88" s="35"/>
      <c r="F88" s="46">
        <v>360</v>
      </c>
      <c r="G88" s="45"/>
      <c r="H88" s="45"/>
      <c r="I88" s="44"/>
    </row>
    <row r="89" spans="2:9" ht="36" customHeight="1" x14ac:dyDescent="0.2">
      <c r="B89" s="37" t="s">
        <v>159</v>
      </c>
      <c r="C89" s="36"/>
      <c r="D89" s="36"/>
      <c r="E89" s="35"/>
      <c r="F89" s="46">
        <v>3888</v>
      </c>
      <c r="G89" s="45"/>
      <c r="H89" s="45"/>
      <c r="I89" s="44"/>
    </row>
    <row r="90" spans="2:9" ht="36" customHeight="1" x14ac:dyDescent="0.2">
      <c r="B90" s="37" t="s">
        <v>158</v>
      </c>
      <c r="C90" s="36"/>
      <c r="D90" s="36"/>
      <c r="E90" s="35"/>
      <c r="F90" s="46">
        <v>1080</v>
      </c>
      <c r="G90" s="45"/>
      <c r="H90" s="45"/>
      <c r="I90" s="44"/>
    </row>
    <row r="91" spans="2:9" ht="36" customHeight="1" x14ac:dyDescent="0.2">
      <c r="B91" s="37" t="s">
        <v>157</v>
      </c>
      <c r="C91" s="36"/>
      <c r="D91" s="36"/>
      <c r="E91" s="35"/>
      <c r="F91" s="46">
        <v>3564</v>
      </c>
      <c r="G91" s="45"/>
      <c r="H91" s="45"/>
      <c r="I91" s="44"/>
    </row>
    <row r="92" spans="2:9" ht="36" customHeight="1" x14ac:dyDescent="0.2">
      <c r="B92" s="37" t="s">
        <v>156</v>
      </c>
      <c r="C92" s="36"/>
      <c r="D92" s="36"/>
      <c r="E92" s="35"/>
      <c r="F92" s="46">
        <v>360</v>
      </c>
      <c r="G92" s="45"/>
      <c r="H92" s="45"/>
      <c r="I92" s="44"/>
    </row>
    <row r="93" spans="2:9" ht="36" customHeight="1" x14ac:dyDescent="0.2">
      <c r="B93" s="37" t="s">
        <v>155</v>
      </c>
      <c r="C93" s="36"/>
      <c r="D93" s="36"/>
      <c r="E93" s="35"/>
      <c r="F93" s="46">
        <v>360</v>
      </c>
      <c r="G93" s="45"/>
      <c r="H93" s="45"/>
      <c r="I93" s="44"/>
    </row>
    <row r="94" spans="2:9" ht="36" customHeight="1" x14ac:dyDescent="0.2">
      <c r="B94" s="37" t="s">
        <v>154</v>
      </c>
      <c r="C94" s="36"/>
      <c r="D94" s="36"/>
      <c r="E94" s="35"/>
      <c r="F94" s="46">
        <v>720</v>
      </c>
      <c r="G94" s="45"/>
      <c r="H94" s="45"/>
      <c r="I94" s="44"/>
    </row>
    <row r="95" spans="2:9" ht="36" customHeight="1" x14ac:dyDescent="0.2">
      <c r="B95" s="37" t="s">
        <v>153</v>
      </c>
      <c r="C95" s="36"/>
      <c r="D95" s="36"/>
      <c r="E95" s="35"/>
      <c r="F95" s="46">
        <v>1080</v>
      </c>
      <c r="G95" s="45"/>
      <c r="H95" s="45"/>
      <c r="I95" s="44"/>
    </row>
    <row r="96" spans="2:9" ht="36" customHeight="1" thickBot="1" x14ac:dyDescent="0.25">
      <c r="B96" s="37" t="s">
        <v>152</v>
      </c>
      <c r="C96" s="36"/>
      <c r="D96" s="36"/>
      <c r="E96" s="35"/>
      <c r="F96" s="46">
        <v>1440</v>
      </c>
      <c r="G96" s="45"/>
      <c r="H96" s="45"/>
      <c r="I96" s="44"/>
    </row>
    <row r="97" spans="1:9" ht="54" customHeight="1" thickBot="1" x14ac:dyDescent="0.25">
      <c r="B97" s="129" t="s">
        <v>266</v>
      </c>
      <c r="C97" s="128"/>
      <c r="D97" s="128"/>
      <c r="E97" s="127"/>
      <c r="F97" s="126" t="str">
        <f>"Цена от "&amp;MIN(F99,F102:F117)&amp;" до "&amp;MAX(F99,F102:F117)</f>
        <v>Цена от 1080 до 14472</v>
      </c>
      <c r="G97" s="125"/>
      <c r="H97" s="125"/>
      <c r="I97" s="124"/>
    </row>
    <row r="98" spans="1:9" ht="24" thickBot="1" x14ac:dyDescent="0.25">
      <c r="B98" s="25"/>
      <c r="C98" s="24"/>
      <c r="D98" s="24"/>
      <c r="E98" s="23"/>
      <c r="F98" s="22"/>
      <c r="G98" s="21"/>
      <c r="H98" s="21"/>
      <c r="I98" s="20"/>
    </row>
    <row r="99" spans="1:9" ht="36" customHeight="1" x14ac:dyDescent="0.2">
      <c r="B99" s="37" t="s">
        <v>150</v>
      </c>
      <c r="C99" s="36"/>
      <c r="D99" s="36"/>
      <c r="E99" s="35"/>
      <c r="F99" s="46">
        <v>2160</v>
      </c>
      <c r="G99" s="45"/>
      <c r="H99" s="45"/>
      <c r="I99" s="44"/>
    </row>
    <row r="100" spans="1:9" ht="36" customHeight="1" thickBot="1" x14ac:dyDescent="0.25">
      <c r="B100" s="37" t="s">
        <v>149</v>
      </c>
      <c r="C100" s="36"/>
      <c r="D100" s="36"/>
      <c r="E100" s="35"/>
      <c r="F100" s="46">
        <v>216</v>
      </c>
      <c r="G100" s="45"/>
      <c r="H100" s="45"/>
      <c r="I100" s="44"/>
    </row>
    <row r="101" spans="1:9" ht="24" thickBot="1" x14ac:dyDescent="0.25">
      <c r="B101" s="25"/>
      <c r="C101" s="24"/>
      <c r="D101" s="24"/>
      <c r="E101" s="23"/>
      <c r="F101" s="22"/>
      <c r="G101" s="21"/>
      <c r="H101" s="21"/>
      <c r="I101" s="20"/>
    </row>
    <row r="102" spans="1:9" ht="36" customHeight="1" x14ac:dyDescent="0.2">
      <c r="A102" s="117" t="s">
        <v>133</v>
      </c>
      <c r="B102" s="37" t="s">
        <v>148</v>
      </c>
      <c r="C102" s="36"/>
      <c r="D102" s="36"/>
      <c r="E102" s="35"/>
      <c r="F102" s="46">
        <v>5328</v>
      </c>
      <c r="G102" s="45"/>
      <c r="H102" s="45"/>
      <c r="I102" s="44"/>
    </row>
    <row r="103" spans="1:9" ht="36" customHeight="1" x14ac:dyDescent="0.2">
      <c r="A103" s="117" t="s">
        <v>133</v>
      </c>
      <c r="B103" s="65" t="s">
        <v>147</v>
      </c>
      <c r="C103" s="64"/>
      <c r="D103" s="64"/>
      <c r="E103" s="63"/>
      <c r="F103" s="46">
        <v>3888</v>
      </c>
      <c r="G103" s="45"/>
      <c r="H103" s="45"/>
      <c r="I103" s="44"/>
    </row>
    <row r="104" spans="1:9" ht="36" customHeight="1" x14ac:dyDescent="0.2">
      <c r="A104" s="117" t="s">
        <v>133</v>
      </c>
      <c r="B104" s="37" t="s">
        <v>298</v>
      </c>
      <c r="C104" s="36"/>
      <c r="D104" s="36"/>
      <c r="E104" s="35"/>
      <c r="F104" s="46">
        <v>1080</v>
      </c>
      <c r="G104" s="45"/>
      <c r="H104" s="45"/>
      <c r="I104" s="44"/>
    </row>
    <row r="105" spans="1:9" ht="36" customHeight="1" x14ac:dyDescent="0.2">
      <c r="A105" s="117" t="s">
        <v>133</v>
      </c>
      <c r="B105" s="37" t="s">
        <v>145</v>
      </c>
      <c r="C105" s="36"/>
      <c r="D105" s="36"/>
      <c r="E105" s="35"/>
      <c r="F105" s="46">
        <v>1080</v>
      </c>
      <c r="G105" s="45"/>
      <c r="H105" s="45"/>
      <c r="I105" s="44"/>
    </row>
    <row r="106" spans="1:9" ht="36" customHeight="1" x14ac:dyDescent="0.2">
      <c r="A106" s="117" t="s">
        <v>133</v>
      </c>
      <c r="B106" s="37" t="s">
        <v>144</v>
      </c>
      <c r="C106" s="36"/>
      <c r="D106" s="36"/>
      <c r="E106" s="35"/>
      <c r="F106" s="46">
        <v>1080</v>
      </c>
      <c r="G106" s="45"/>
      <c r="H106" s="45"/>
      <c r="I106" s="44"/>
    </row>
    <row r="107" spans="1:9" ht="36" customHeight="1" x14ac:dyDescent="0.2">
      <c r="A107" s="117" t="s">
        <v>133</v>
      </c>
      <c r="B107" s="37" t="s">
        <v>143</v>
      </c>
      <c r="C107" s="36"/>
      <c r="D107" s="36"/>
      <c r="E107" s="35"/>
      <c r="F107" s="46">
        <v>6048</v>
      </c>
      <c r="G107" s="45"/>
      <c r="H107" s="45"/>
      <c r="I107" s="44"/>
    </row>
    <row r="108" spans="1:9" ht="36" customHeight="1" x14ac:dyDescent="0.2">
      <c r="A108" s="117" t="s">
        <v>133</v>
      </c>
      <c r="B108" s="37" t="s">
        <v>142</v>
      </c>
      <c r="C108" s="36"/>
      <c r="D108" s="36"/>
      <c r="E108" s="35"/>
      <c r="F108" s="46">
        <v>12060</v>
      </c>
      <c r="G108" s="45"/>
      <c r="H108" s="45"/>
      <c r="I108" s="44"/>
    </row>
    <row r="109" spans="1:9" ht="36" customHeight="1" x14ac:dyDescent="0.2">
      <c r="A109" s="117" t="s">
        <v>133</v>
      </c>
      <c r="B109" s="37" t="s">
        <v>141</v>
      </c>
      <c r="C109" s="36"/>
      <c r="D109" s="36"/>
      <c r="E109" s="35"/>
      <c r="F109" s="46">
        <v>14472</v>
      </c>
      <c r="G109" s="45"/>
      <c r="H109" s="45"/>
      <c r="I109" s="44"/>
    </row>
    <row r="110" spans="1:9" ht="36" customHeight="1" x14ac:dyDescent="0.2">
      <c r="A110" s="117" t="s">
        <v>133</v>
      </c>
      <c r="B110" s="37" t="s">
        <v>140</v>
      </c>
      <c r="C110" s="36"/>
      <c r="D110" s="36"/>
      <c r="E110" s="35"/>
      <c r="F110" s="46">
        <v>3888</v>
      </c>
      <c r="G110" s="45"/>
      <c r="H110" s="45"/>
      <c r="I110" s="44"/>
    </row>
    <row r="111" spans="1:9" ht="36" customHeight="1" x14ac:dyDescent="0.2">
      <c r="A111" s="117" t="s">
        <v>133</v>
      </c>
      <c r="B111" s="37" t="s">
        <v>139</v>
      </c>
      <c r="C111" s="36"/>
      <c r="D111" s="36"/>
      <c r="E111" s="35"/>
      <c r="F111" s="46">
        <v>2484</v>
      </c>
      <c r="G111" s="45"/>
      <c r="H111" s="45"/>
      <c r="I111" s="44"/>
    </row>
    <row r="112" spans="1:9" ht="36" customHeight="1" x14ac:dyDescent="0.2">
      <c r="A112" s="117" t="s">
        <v>133</v>
      </c>
      <c r="B112" s="37" t="s">
        <v>138</v>
      </c>
      <c r="C112" s="36"/>
      <c r="D112" s="36"/>
      <c r="E112" s="35"/>
      <c r="F112" s="46">
        <v>5328</v>
      </c>
      <c r="G112" s="45"/>
      <c r="H112" s="45"/>
      <c r="I112" s="44"/>
    </row>
    <row r="113" spans="1:9" ht="36" customHeight="1" x14ac:dyDescent="0.2">
      <c r="A113" s="117" t="s">
        <v>133</v>
      </c>
      <c r="B113" s="31" t="s">
        <v>137</v>
      </c>
      <c r="C113" s="30"/>
      <c r="D113" s="30"/>
      <c r="E113" s="29"/>
      <c r="F113" s="46">
        <v>1800</v>
      </c>
      <c r="G113" s="45"/>
      <c r="H113" s="45"/>
      <c r="I113" s="44"/>
    </row>
    <row r="114" spans="1:9" ht="36" customHeight="1" x14ac:dyDescent="0.2">
      <c r="B114" s="65" t="s">
        <v>136</v>
      </c>
      <c r="C114" s="64"/>
      <c r="D114" s="64"/>
      <c r="E114" s="63"/>
      <c r="F114" s="46">
        <v>6048</v>
      </c>
      <c r="G114" s="45"/>
      <c r="H114" s="45"/>
      <c r="I114" s="44"/>
    </row>
    <row r="115" spans="1:9" ht="36" customHeight="1" x14ac:dyDescent="0.2">
      <c r="A115" s="7"/>
      <c r="B115" s="65" t="s">
        <v>135</v>
      </c>
      <c r="C115" s="64"/>
      <c r="D115" s="64"/>
      <c r="E115" s="63"/>
      <c r="F115" s="46">
        <v>2844</v>
      </c>
      <c r="G115" s="45"/>
      <c r="H115" s="45"/>
      <c r="I115" s="44"/>
    </row>
    <row r="116" spans="1:9" ht="36" customHeight="1" x14ac:dyDescent="0.2">
      <c r="A116" s="117" t="s">
        <v>133</v>
      </c>
      <c r="B116" s="65" t="s">
        <v>134</v>
      </c>
      <c r="C116" s="64"/>
      <c r="D116" s="64"/>
      <c r="E116" s="63"/>
      <c r="F116" s="46">
        <v>12060</v>
      </c>
      <c r="G116" s="45"/>
      <c r="H116" s="45"/>
      <c r="I116" s="44"/>
    </row>
    <row r="117" spans="1:9" ht="36" customHeight="1" x14ac:dyDescent="0.2">
      <c r="A117" s="117" t="s">
        <v>133</v>
      </c>
      <c r="B117" s="37" t="s">
        <v>132</v>
      </c>
      <c r="C117" s="36"/>
      <c r="D117" s="36"/>
      <c r="E117" s="35"/>
      <c r="F117" s="46">
        <v>2844</v>
      </c>
      <c r="G117" s="45"/>
      <c r="H117" s="45"/>
      <c r="I117" s="44"/>
    </row>
    <row r="118" spans="1:9" ht="36" customHeight="1" x14ac:dyDescent="0.2">
      <c r="A118" s="117" t="s">
        <v>103</v>
      </c>
      <c r="B118" s="37" t="s">
        <v>264</v>
      </c>
      <c r="C118" s="36"/>
      <c r="D118" s="36"/>
      <c r="E118" s="35"/>
      <c r="F118" s="46">
        <v>7920</v>
      </c>
      <c r="G118" s="45"/>
      <c r="H118" s="45"/>
      <c r="I118" s="44"/>
    </row>
    <row r="119" spans="1:9" ht="36" customHeight="1" x14ac:dyDescent="0.2">
      <c r="A119" s="117" t="s">
        <v>103</v>
      </c>
      <c r="B119" s="37" t="s">
        <v>130</v>
      </c>
      <c r="C119" s="36"/>
      <c r="D119" s="36"/>
      <c r="E119" s="35"/>
      <c r="F119" s="46">
        <v>5760</v>
      </c>
      <c r="G119" s="45"/>
      <c r="H119" s="45"/>
      <c r="I119" s="44"/>
    </row>
    <row r="120" spans="1:9" ht="36" customHeight="1" x14ac:dyDescent="0.2">
      <c r="A120" s="117" t="s">
        <v>103</v>
      </c>
      <c r="B120" s="37" t="s">
        <v>262</v>
      </c>
      <c r="C120" s="36"/>
      <c r="D120" s="36"/>
      <c r="E120" s="35"/>
      <c r="F120" s="46">
        <v>2160</v>
      </c>
      <c r="G120" s="45"/>
      <c r="H120" s="45"/>
      <c r="I120" s="44"/>
    </row>
    <row r="121" spans="1:9" ht="36" customHeight="1" x14ac:dyDescent="0.2">
      <c r="A121" s="117" t="s">
        <v>103</v>
      </c>
      <c r="B121" s="37" t="s">
        <v>261</v>
      </c>
      <c r="C121" s="36"/>
      <c r="D121" s="36"/>
      <c r="E121" s="35"/>
      <c r="F121" s="46">
        <v>2160</v>
      </c>
      <c r="G121" s="45"/>
      <c r="H121" s="45"/>
      <c r="I121" s="44"/>
    </row>
    <row r="122" spans="1:9" ht="36" customHeight="1" x14ac:dyDescent="0.2">
      <c r="A122" s="117" t="s">
        <v>103</v>
      </c>
      <c r="B122" s="37" t="s">
        <v>260</v>
      </c>
      <c r="C122" s="36"/>
      <c r="D122" s="36"/>
      <c r="E122" s="35"/>
      <c r="F122" s="46">
        <v>2160</v>
      </c>
      <c r="G122" s="45"/>
      <c r="H122" s="45"/>
      <c r="I122" s="44"/>
    </row>
    <row r="123" spans="1:9" ht="36" customHeight="1" x14ac:dyDescent="0.2">
      <c r="A123" s="117" t="s">
        <v>103</v>
      </c>
      <c r="B123" s="37" t="s">
        <v>259</v>
      </c>
      <c r="C123" s="36"/>
      <c r="D123" s="36"/>
      <c r="E123" s="35"/>
      <c r="F123" s="46">
        <v>8640</v>
      </c>
      <c r="G123" s="45"/>
      <c r="H123" s="45"/>
      <c r="I123" s="44"/>
    </row>
    <row r="124" spans="1:9" ht="36" customHeight="1" x14ac:dyDescent="0.2">
      <c r="A124" s="117" t="s">
        <v>103</v>
      </c>
      <c r="B124" s="37" t="s">
        <v>258</v>
      </c>
      <c r="C124" s="36"/>
      <c r="D124" s="36"/>
      <c r="E124" s="35"/>
      <c r="F124" s="46">
        <v>17280</v>
      </c>
      <c r="G124" s="45"/>
      <c r="H124" s="45"/>
      <c r="I124" s="44"/>
    </row>
    <row r="125" spans="1:9" ht="36" customHeight="1" x14ac:dyDescent="0.2">
      <c r="A125" s="117" t="s">
        <v>103</v>
      </c>
      <c r="B125" s="37" t="s">
        <v>257</v>
      </c>
      <c r="C125" s="36"/>
      <c r="D125" s="36"/>
      <c r="E125" s="35"/>
      <c r="F125" s="55">
        <v>20736</v>
      </c>
      <c r="G125" s="54"/>
      <c r="H125" s="54"/>
      <c r="I125" s="53"/>
    </row>
    <row r="126" spans="1:9" ht="36" customHeight="1" x14ac:dyDescent="0.2">
      <c r="A126" s="117" t="s">
        <v>103</v>
      </c>
      <c r="B126" s="37" t="s">
        <v>256</v>
      </c>
      <c r="C126" s="36"/>
      <c r="D126" s="36"/>
      <c r="E126" s="35"/>
      <c r="F126" s="46">
        <v>5760</v>
      </c>
      <c r="G126" s="45"/>
      <c r="H126" s="45"/>
      <c r="I126" s="44"/>
    </row>
    <row r="127" spans="1:9" ht="36" customHeight="1" x14ac:dyDescent="0.2">
      <c r="A127" s="117" t="s">
        <v>103</v>
      </c>
      <c r="B127" s="37" t="s">
        <v>255</v>
      </c>
      <c r="C127" s="36"/>
      <c r="D127" s="36"/>
      <c r="E127" s="35"/>
      <c r="F127" s="46">
        <v>3600</v>
      </c>
      <c r="G127" s="45"/>
      <c r="H127" s="45"/>
      <c r="I127" s="44"/>
    </row>
    <row r="128" spans="1:9" ht="36" customHeight="1" x14ac:dyDescent="0.2">
      <c r="A128" s="117" t="s">
        <v>103</v>
      </c>
      <c r="B128" s="37" t="s">
        <v>254</v>
      </c>
      <c r="C128" s="36"/>
      <c r="D128" s="36"/>
      <c r="E128" s="35"/>
      <c r="F128" s="46">
        <v>7920</v>
      </c>
      <c r="G128" s="45"/>
      <c r="H128" s="45"/>
      <c r="I128" s="44"/>
    </row>
    <row r="129" spans="1:9" ht="36" customHeight="1" x14ac:dyDescent="0.2">
      <c r="A129" s="117" t="s">
        <v>103</v>
      </c>
      <c r="B129" s="37" t="s">
        <v>253</v>
      </c>
      <c r="C129" s="36"/>
      <c r="D129" s="36"/>
      <c r="E129" s="35"/>
      <c r="F129" s="46">
        <v>2880</v>
      </c>
      <c r="G129" s="45"/>
      <c r="H129" s="45"/>
      <c r="I129" s="44"/>
    </row>
    <row r="130" spans="1:9" ht="36" customHeight="1" x14ac:dyDescent="0.2">
      <c r="A130" s="117" t="s">
        <v>103</v>
      </c>
      <c r="B130" s="37" t="s">
        <v>252</v>
      </c>
      <c r="C130" s="36"/>
      <c r="D130" s="36"/>
      <c r="E130" s="35"/>
      <c r="F130" s="46">
        <v>17280</v>
      </c>
      <c r="G130" s="45"/>
      <c r="H130" s="45"/>
      <c r="I130" s="44"/>
    </row>
    <row r="131" spans="1:9" ht="36" customHeight="1" thickBot="1" x14ac:dyDescent="0.25">
      <c r="A131" s="117" t="s">
        <v>103</v>
      </c>
      <c r="B131" s="37" t="s">
        <v>251</v>
      </c>
      <c r="C131" s="36"/>
      <c r="D131" s="36"/>
      <c r="E131" s="35"/>
      <c r="F131" s="46">
        <v>4320</v>
      </c>
      <c r="G131" s="45"/>
      <c r="H131" s="45"/>
      <c r="I131" s="44"/>
    </row>
    <row r="132" spans="1:9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7"/>
    </row>
    <row r="133" spans="1:9" ht="36" customHeight="1" x14ac:dyDescent="0.2">
      <c r="B133" s="31" t="s">
        <v>116</v>
      </c>
      <c r="C133" s="30"/>
      <c r="D133" s="30"/>
      <c r="E133" s="29"/>
      <c r="F133" s="28">
        <v>14184</v>
      </c>
      <c r="G133" s="27"/>
      <c r="H133" s="27"/>
      <c r="I133" s="26"/>
    </row>
    <row r="134" spans="1:9" ht="36" customHeight="1" x14ac:dyDescent="0.2">
      <c r="B134" s="37" t="s">
        <v>115</v>
      </c>
      <c r="C134" s="36"/>
      <c r="D134" s="36"/>
      <c r="E134" s="35"/>
      <c r="F134" s="46">
        <v>28332</v>
      </c>
      <c r="G134" s="45"/>
      <c r="H134" s="45"/>
      <c r="I134" s="44"/>
    </row>
    <row r="135" spans="1:9" ht="36" customHeight="1" x14ac:dyDescent="0.2">
      <c r="B135" s="37" t="s">
        <v>114</v>
      </c>
      <c r="C135" s="36"/>
      <c r="D135" s="36"/>
      <c r="E135" s="35"/>
      <c r="F135" s="46">
        <v>35424</v>
      </c>
      <c r="G135" s="45"/>
      <c r="H135" s="45"/>
      <c r="I135" s="44"/>
    </row>
    <row r="136" spans="1:9" ht="36" customHeight="1" x14ac:dyDescent="0.2">
      <c r="B136" s="37" t="s">
        <v>113</v>
      </c>
      <c r="C136" s="36"/>
      <c r="D136" s="36"/>
      <c r="E136" s="35"/>
      <c r="F136" s="46">
        <v>360</v>
      </c>
      <c r="G136" s="45"/>
      <c r="H136" s="45"/>
      <c r="I136" s="44"/>
    </row>
    <row r="137" spans="1:9" ht="36" customHeight="1" x14ac:dyDescent="0.2">
      <c r="B137" s="37" t="s">
        <v>112</v>
      </c>
      <c r="C137" s="36"/>
      <c r="D137" s="36"/>
      <c r="E137" s="35"/>
      <c r="F137" s="46">
        <v>21240</v>
      </c>
      <c r="G137" s="45"/>
      <c r="H137" s="45"/>
      <c r="I137" s="44"/>
    </row>
    <row r="138" spans="1:9" ht="36" customHeight="1" x14ac:dyDescent="0.2">
      <c r="B138" s="37" t="s">
        <v>111</v>
      </c>
      <c r="C138" s="36"/>
      <c r="D138" s="36"/>
      <c r="E138" s="35"/>
      <c r="F138" s="46">
        <v>42480</v>
      </c>
      <c r="G138" s="45"/>
      <c r="H138" s="45"/>
      <c r="I138" s="44"/>
    </row>
    <row r="139" spans="1:9" ht="36" customHeight="1" x14ac:dyDescent="0.2">
      <c r="B139" s="37" t="s">
        <v>110</v>
      </c>
      <c r="C139" s="36"/>
      <c r="D139" s="36"/>
      <c r="E139" s="35"/>
      <c r="F139" s="46">
        <v>53100</v>
      </c>
      <c r="G139" s="45"/>
      <c r="H139" s="45"/>
      <c r="I139" s="44"/>
    </row>
    <row r="140" spans="1:9" ht="36" customHeight="1" thickBot="1" x14ac:dyDescent="0.25">
      <c r="B140" s="43" t="s">
        <v>109</v>
      </c>
      <c r="C140" s="42"/>
      <c r="D140" s="42"/>
      <c r="E140" s="41"/>
      <c r="F140" s="123">
        <v>720</v>
      </c>
      <c r="G140" s="122"/>
      <c r="H140" s="122"/>
      <c r="I140" s="121"/>
    </row>
    <row r="141" spans="1:9" ht="24" thickBot="1" x14ac:dyDescent="0.25">
      <c r="B141" s="25"/>
      <c r="C141" s="24"/>
      <c r="D141" s="24"/>
      <c r="E141" s="23"/>
      <c r="F141" s="22"/>
      <c r="G141" s="21"/>
      <c r="H141" s="21"/>
      <c r="I141" s="20"/>
    </row>
    <row r="142" spans="1:9" ht="36" customHeight="1" thickBot="1" x14ac:dyDescent="0.25">
      <c r="B142" s="31" t="s">
        <v>250</v>
      </c>
      <c r="C142" s="30"/>
      <c r="D142" s="30"/>
      <c r="E142" s="29"/>
      <c r="F142" s="123"/>
      <c r="G142" s="122"/>
      <c r="H142" s="122"/>
      <c r="I142" s="121"/>
    </row>
    <row r="143" spans="1:9" ht="24" thickBot="1" x14ac:dyDescent="0.25">
      <c r="B143" s="25"/>
      <c r="C143" s="24"/>
      <c r="D143" s="24"/>
      <c r="E143" s="23"/>
      <c r="F143" s="22"/>
      <c r="G143" s="21"/>
      <c r="H143" s="21"/>
      <c r="I143" s="20"/>
    </row>
    <row r="144" spans="1:9" ht="21" customHeight="1" x14ac:dyDescent="0.2">
      <c r="B144" s="16"/>
      <c r="C144" s="16"/>
      <c r="D144" s="16"/>
      <c r="E144" s="16"/>
      <c r="F144" s="16"/>
      <c r="G144" s="16"/>
      <c r="H144" s="16"/>
      <c r="I144" s="16"/>
    </row>
    <row r="145" spans="1:9" s="13" customFormat="1" ht="27" customHeight="1" x14ac:dyDescent="0.2">
      <c r="A145" s="10" t="s">
        <v>103</v>
      </c>
      <c r="B145" s="14" t="s">
        <v>347</v>
      </c>
      <c r="C145" s="14"/>
      <c r="D145" s="14"/>
      <c r="E145" s="14"/>
      <c r="F145" s="14"/>
      <c r="G145" s="14"/>
      <c r="H145" s="14"/>
      <c r="I145" s="14"/>
    </row>
    <row r="146" spans="1:9" s="13" customFormat="1" ht="27" customHeight="1" x14ac:dyDescent="0.2">
      <c r="A146" s="10"/>
      <c r="B146" s="14" t="s">
        <v>297</v>
      </c>
      <c r="C146" s="14"/>
      <c r="D146" s="14"/>
      <c r="E146" s="14"/>
      <c r="F146" s="14"/>
      <c r="G146" s="14"/>
      <c r="H146" s="14"/>
      <c r="I146" s="14"/>
    </row>
    <row r="147" spans="1:9" s="11" customFormat="1" ht="45" customHeight="1" x14ac:dyDescent="0.2">
      <c r="A147" s="10"/>
      <c r="B147" s="12" t="s">
        <v>100</v>
      </c>
      <c r="C147" s="12"/>
      <c r="D147" s="12"/>
      <c r="E147" s="12"/>
      <c r="F147" s="12"/>
      <c r="G147" s="12"/>
      <c r="H147" s="12"/>
      <c r="I147" s="12"/>
    </row>
    <row r="148" spans="1:9" ht="21" customHeight="1" x14ac:dyDescent="0.2"/>
  </sheetData>
  <sheetProtection selectLockedCells="1" selectUnlockedCells="1"/>
  <mergeCells count="286">
    <mergeCell ref="B1:I1"/>
    <mergeCell ref="F2:I2"/>
    <mergeCell ref="B3:E3"/>
    <mergeCell ref="B4:I4"/>
    <mergeCell ref="B5:E5"/>
    <mergeCell ref="F5:I5"/>
    <mergeCell ref="B6:E6"/>
    <mergeCell ref="F6:I6"/>
    <mergeCell ref="B7:E7"/>
    <mergeCell ref="F7:I7"/>
    <mergeCell ref="B8:E8"/>
    <mergeCell ref="B9:E9"/>
    <mergeCell ref="F8:I8"/>
    <mergeCell ref="F9:I9"/>
    <mergeCell ref="B10:E10"/>
    <mergeCell ref="F10:I10"/>
    <mergeCell ref="B11:E11"/>
    <mergeCell ref="F11:I11"/>
    <mergeCell ref="B12:E12"/>
    <mergeCell ref="F12:I12"/>
    <mergeCell ref="B13:E13"/>
    <mergeCell ref="B14:E14"/>
    <mergeCell ref="B15:E15"/>
    <mergeCell ref="F15:I15"/>
    <mergeCell ref="B16:E16"/>
    <mergeCell ref="F16:I16"/>
    <mergeCell ref="F13:I13"/>
    <mergeCell ref="F14:I14"/>
    <mergeCell ref="B17:E17"/>
    <mergeCell ref="F17:I17"/>
    <mergeCell ref="B18:E18"/>
    <mergeCell ref="B19:E19"/>
    <mergeCell ref="B20:E20"/>
    <mergeCell ref="F20:I20"/>
    <mergeCell ref="F18:I18"/>
    <mergeCell ref="F19:I19"/>
    <mergeCell ref="B21:E21"/>
    <mergeCell ref="F21:I21"/>
    <mergeCell ref="B22:E22"/>
    <mergeCell ref="F22:I22"/>
    <mergeCell ref="B23:E23"/>
    <mergeCell ref="B24:E24"/>
    <mergeCell ref="F23:I23"/>
    <mergeCell ref="F24:I24"/>
    <mergeCell ref="B25:E25"/>
    <mergeCell ref="F25:I25"/>
    <mergeCell ref="B26:E26"/>
    <mergeCell ref="F26:I26"/>
    <mergeCell ref="B27:E27"/>
    <mergeCell ref="F27:I27"/>
    <mergeCell ref="B28:E28"/>
    <mergeCell ref="B29:E29"/>
    <mergeCell ref="B30:E30"/>
    <mergeCell ref="F30:I30"/>
    <mergeCell ref="B31:E31"/>
    <mergeCell ref="F31:I31"/>
    <mergeCell ref="F28:I28"/>
    <mergeCell ref="F29:I29"/>
    <mergeCell ref="B32:E32"/>
    <mergeCell ref="F32:I32"/>
    <mergeCell ref="B33:E33"/>
    <mergeCell ref="F33:I33"/>
    <mergeCell ref="B34:E34"/>
    <mergeCell ref="F34:I34"/>
    <mergeCell ref="B35:E35"/>
    <mergeCell ref="F35:I35"/>
    <mergeCell ref="B36:E36"/>
    <mergeCell ref="F36:I36"/>
    <mergeCell ref="B37:E37"/>
    <mergeCell ref="F37:I37"/>
    <mergeCell ref="B38:E38"/>
    <mergeCell ref="F38:I38"/>
    <mergeCell ref="B39:E39"/>
    <mergeCell ref="F39:I39"/>
    <mergeCell ref="B40:E40"/>
    <mergeCell ref="F40:I40"/>
    <mergeCell ref="B41:E41"/>
    <mergeCell ref="F41:I41"/>
    <mergeCell ref="B42:E42"/>
    <mergeCell ref="F42:I42"/>
    <mergeCell ref="B43:E43"/>
    <mergeCell ref="F43:I43"/>
    <mergeCell ref="B44:E44"/>
    <mergeCell ref="F44:I44"/>
    <mergeCell ref="B45:E45"/>
    <mergeCell ref="F45:I45"/>
    <mergeCell ref="B46:E46"/>
    <mergeCell ref="F46:I46"/>
    <mergeCell ref="B47:E47"/>
    <mergeCell ref="F47:I47"/>
    <mergeCell ref="B48:E48"/>
    <mergeCell ref="F48:I48"/>
    <mergeCell ref="B49:E49"/>
    <mergeCell ref="F49:I49"/>
    <mergeCell ref="B50:E50"/>
    <mergeCell ref="F50:I50"/>
    <mergeCell ref="B51:E51"/>
    <mergeCell ref="F51:I51"/>
    <mergeCell ref="B52:E52"/>
    <mergeCell ref="F52:I52"/>
    <mergeCell ref="B53:E53"/>
    <mergeCell ref="F53:I53"/>
    <mergeCell ref="B54:E54"/>
    <mergeCell ref="F54:I54"/>
    <mergeCell ref="B55:E55"/>
    <mergeCell ref="F55:I55"/>
    <mergeCell ref="B56:E56"/>
    <mergeCell ref="F56:I56"/>
    <mergeCell ref="B57:E57"/>
    <mergeCell ref="F57:I57"/>
    <mergeCell ref="B58:E58"/>
    <mergeCell ref="F58:I58"/>
    <mergeCell ref="B59:E59"/>
    <mergeCell ref="F59:I59"/>
    <mergeCell ref="B60:E60"/>
    <mergeCell ref="F60:I60"/>
    <mergeCell ref="B61:E61"/>
    <mergeCell ref="F61:I61"/>
    <mergeCell ref="B62:E62"/>
    <mergeCell ref="F62:I62"/>
    <mergeCell ref="B63:E63"/>
    <mergeCell ref="F63:I63"/>
    <mergeCell ref="B64:E64"/>
    <mergeCell ref="F64:I64"/>
    <mergeCell ref="B65:E65"/>
    <mergeCell ref="F65:I65"/>
    <mergeCell ref="B66:E66"/>
    <mergeCell ref="F66:I66"/>
    <mergeCell ref="B67:E67"/>
    <mergeCell ref="F67:I67"/>
    <mergeCell ref="B68:E68"/>
    <mergeCell ref="F68:I68"/>
    <mergeCell ref="B69:E69"/>
    <mergeCell ref="F69:I69"/>
    <mergeCell ref="B70:E70"/>
    <mergeCell ref="F70:I70"/>
    <mergeCell ref="B71:E71"/>
    <mergeCell ref="F71:I71"/>
    <mergeCell ref="B72:E72"/>
    <mergeCell ref="F72:I72"/>
    <mergeCell ref="B73:E73"/>
    <mergeCell ref="F73:I73"/>
    <mergeCell ref="B74:E74"/>
    <mergeCell ref="F74:I74"/>
    <mergeCell ref="B75:E75"/>
    <mergeCell ref="F75:I75"/>
    <mergeCell ref="B76:E76"/>
    <mergeCell ref="F76:I76"/>
    <mergeCell ref="B77:E77"/>
    <mergeCell ref="F77:I77"/>
    <mergeCell ref="B78:E78"/>
    <mergeCell ref="F78:I78"/>
    <mergeCell ref="B79:E79"/>
    <mergeCell ref="F79:I79"/>
    <mergeCell ref="B80:E80"/>
    <mergeCell ref="F80:I80"/>
    <mergeCell ref="B81:E81"/>
    <mergeCell ref="F81:I81"/>
    <mergeCell ref="B82:E82"/>
    <mergeCell ref="F82:I82"/>
    <mergeCell ref="B83:E83"/>
    <mergeCell ref="F83:I83"/>
    <mergeCell ref="B84:E84"/>
    <mergeCell ref="F84:I84"/>
    <mergeCell ref="B85:E85"/>
    <mergeCell ref="F85:I85"/>
    <mergeCell ref="B86:E86"/>
    <mergeCell ref="F86:I86"/>
    <mergeCell ref="B87:E87"/>
    <mergeCell ref="F87:I87"/>
    <mergeCell ref="B88:E88"/>
    <mergeCell ref="F88:I88"/>
    <mergeCell ref="B89:E89"/>
    <mergeCell ref="F89:I89"/>
    <mergeCell ref="B90:E90"/>
    <mergeCell ref="F90:I90"/>
    <mergeCell ref="B91:E91"/>
    <mergeCell ref="F91:I91"/>
    <mergeCell ref="B92:E92"/>
    <mergeCell ref="F92:I92"/>
    <mergeCell ref="B93:E93"/>
    <mergeCell ref="F93:I93"/>
    <mergeCell ref="B94:E94"/>
    <mergeCell ref="F94:I94"/>
    <mergeCell ref="B95:E95"/>
    <mergeCell ref="F95:I95"/>
    <mergeCell ref="B96:E96"/>
    <mergeCell ref="F96:I96"/>
    <mergeCell ref="B97:E97"/>
    <mergeCell ref="F97:I97"/>
    <mergeCell ref="B98:E98"/>
    <mergeCell ref="F98:I98"/>
    <mergeCell ref="B99:E99"/>
    <mergeCell ref="F99:I99"/>
    <mergeCell ref="B100:E100"/>
    <mergeCell ref="F100:I100"/>
    <mergeCell ref="B101:E101"/>
    <mergeCell ref="F101:I101"/>
    <mergeCell ref="B102:E102"/>
    <mergeCell ref="F102:I102"/>
    <mergeCell ref="B103:E103"/>
    <mergeCell ref="F103:I103"/>
    <mergeCell ref="B104:E104"/>
    <mergeCell ref="F104:I104"/>
    <mergeCell ref="B105:E105"/>
    <mergeCell ref="F105:I105"/>
    <mergeCell ref="B106:E106"/>
    <mergeCell ref="F106:I106"/>
    <mergeCell ref="B107:E107"/>
    <mergeCell ref="F107:I107"/>
    <mergeCell ref="B108:E108"/>
    <mergeCell ref="F108:I108"/>
    <mergeCell ref="B109:E109"/>
    <mergeCell ref="F109:I109"/>
    <mergeCell ref="B110:E110"/>
    <mergeCell ref="F110:I110"/>
    <mergeCell ref="B111:E111"/>
    <mergeCell ref="F111:I111"/>
    <mergeCell ref="B112:E112"/>
    <mergeCell ref="F112:I112"/>
    <mergeCell ref="B113:E113"/>
    <mergeCell ref="F113:I113"/>
    <mergeCell ref="B114:E114"/>
    <mergeCell ref="F114:I114"/>
    <mergeCell ref="B115:E115"/>
    <mergeCell ref="F115:I115"/>
    <mergeCell ref="B116:E116"/>
    <mergeCell ref="F116:I116"/>
    <mergeCell ref="B117:E117"/>
    <mergeCell ref="F117:I117"/>
    <mergeCell ref="B118:E118"/>
    <mergeCell ref="F118:I118"/>
    <mergeCell ref="B119:E119"/>
    <mergeCell ref="F119:I119"/>
    <mergeCell ref="B120:E120"/>
    <mergeCell ref="F120:I120"/>
    <mergeCell ref="B121:E121"/>
    <mergeCell ref="F121:I121"/>
    <mergeCell ref="B122:E122"/>
    <mergeCell ref="F122:I122"/>
    <mergeCell ref="B123:E123"/>
    <mergeCell ref="F123:I123"/>
    <mergeCell ref="B124:E124"/>
    <mergeCell ref="F124:I124"/>
    <mergeCell ref="B125:E125"/>
    <mergeCell ref="F125:I125"/>
    <mergeCell ref="B126:E126"/>
    <mergeCell ref="F126:I126"/>
    <mergeCell ref="B127:E127"/>
    <mergeCell ref="F127:I127"/>
    <mergeCell ref="B128:E128"/>
    <mergeCell ref="F128:I128"/>
    <mergeCell ref="B129:E129"/>
    <mergeCell ref="F129:I129"/>
    <mergeCell ref="B130:E130"/>
    <mergeCell ref="F130:I130"/>
    <mergeCell ref="B131:E131"/>
    <mergeCell ref="F131:I131"/>
    <mergeCell ref="B132:E132"/>
    <mergeCell ref="F132:I132"/>
    <mergeCell ref="B133:E133"/>
    <mergeCell ref="F133:I133"/>
    <mergeCell ref="B134:E134"/>
    <mergeCell ref="F134:I134"/>
    <mergeCell ref="B135:E135"/>
    <mergeCell ref="F135:I135"/>
    <mergeCell ref="B137:E137"/>
    <mergeCell ref="F137:I137"/>
    <mergeCell ref="B136:E136"/>
    <mergeCell ref="F136:I136"/>
    <mergeCell ref="B145:I145"/>
    <mergeCell ref="B146:I146"/>
    <mergeCell ref="B147:I147"/>
    <mergeCell ref="B144:I144"/>
    <mergeCell ref="B138:E138"/>
    <mergeCell ref="F138:I138"/>
    <mergeCell ref="B139:E139"/>
    <mergeCell ref="F139:I139"/>
    <mergeCell ref="B140:E140"/>
    <mergeCell ref="F140:I140"/>
    <mergeCell ref="B141:E141"/>
    <mergeCell ref="F141:I141"/>
    <mergeCell ref="B142:E142"/>
    <mergeCell ref="F142:I142"/>
    <mergeCell ref="B143:E143"/>
    <mergeCell ref="F143:I143"/>
  </mergeCells>
  <pageMargins left="0.70866141732283472" right="0.70866141732283472" top="0" bottom="0.74803149606299213" header="0.51181102362204722" footer="0.51181102362204722"/>
  <pageSetup paperSize="9" scale="40" firstPageNumber="0" fitToHeight="50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1.710937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19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14169.6</v>
      </c>
      <c r="G8" s="98">
        <f>H8*1.1</f>
        <v>12988.800000000001</v>
      </c>
      <c r="H8" s="98">
        <v>11808</v>
      </c>
      <c r="I8" s="98">
        <f>H8*0.75</f>
        <v>8856</v>
      </c>
      <c r="J8" s="98">
        <f>H8*0.5</f>
        <v>5904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20160</v>
      </c>
      <c r="G9" s="96">
        <f>H9*1.1</f>
        <v>18480</v>
      </c>
      <c r="H9" s="96">
        <v>16800</v>
      </c>
      <c r="I9" s="96">
        <f>H9*0.75</f>
        <v>12600</v>
      </c>
      <c r="J9" s="96">
        <f>H9*0.5</f>
        <v>8400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16992</v>
      </c>
      <c r="G10" s="96">
        <f>H10*1.1</f>
        <v>15576.000000000002</v>
      </c>
      <c r="H10" s="96">
        <v>14160</v>
      </c>
      <c r="I10" s="96">
        <f>H10*0.75</f>
        <v>10620</v>
      </c>
      <c r="J10" s="96">
        <f>H10*0.5</f>
        <v>7080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24192</v>
      </c>
      <c r="G11" s="94">
        <f>H11*1.1</f>
        <v>22176</v>
      </c>
      <c r="H11" s="94">
        <v>20160</v>
      </c>
      <c r="I11" s="94">
        <f>H11*0.75</f>
        <v>15120</v>
      </c>
      <c r="J11" s="94">
        <f>H11*0.5</f>
        <v>10080</v>
      </c>
    </row>
    <row r="12" spans="1:10" ht="24" customHeight="1" thickBot="1" x14ac:dyDescent="0.25">
      <c r="A12" s="10"/>
      <c r="B12" s="25"/>
      <c r="C12" s="24"/>
      <c r="D12" s="24"/>
      <c r="E12" s="23"/>
      <c r="F12" s="163"/>
      <c r="G12" s="162"/>
      <c r="H12" s="162"/>
      <c r="I12" s="162"/>
      <c r="J12" s="161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8"/>
      <c r="F13" s="141">
        <v>2832</v>
      </c>
      <c r="G13" s="140"/>
      <c r="H13" s="140"/>
      <c r="I13" s="140"/>
      <c r="J13" s="139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5"/>
      <c r="F14" s="34">
        <v>4320</v>
      </c>
      <c r="G14" s="33"/>
      <c r="H14" s="33"/>
      <c r="I14" s="33"/>
      <c r="J14" s="32"/>
    </row>
    <row r="15" spans="1:10" ht="24" customHeight="1" thickBot="1" x14ac:dyDescent="0.25">
      <c r="A15" s="10"/>
      <c r="B15" s="25"/>
      <c r="C15" s="24"/>
      <c r="D15" s="24"/>
      <c r="E15" s="23"/>
      <c r="F15" s="132"/>
      <c r="G15" s="131"/>
      <c r="H15" s="131"/>
      <c r="I15" s="131"/>
      <c r="J15" s="13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720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1008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1416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2016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"&amp;MIN(F22:F61)&amp;" до "&amp;MAX(F22:F61)</f>
        <v>Цена от 1416 до 56640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1416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2832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4248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5664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7080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8496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9912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11328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12744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14160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15576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16992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18408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19824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21240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22656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24072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25488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26904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28320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2832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5664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8496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11328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14160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16992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19824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22656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25488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28320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31152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33984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36816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39648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42480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45312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48144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50976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53808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56640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1200 до 30444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1200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1656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3540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4956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6372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7788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9204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10620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12036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13452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14868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16284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17700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19116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20532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21948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23364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24780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26196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27612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29028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30444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240 до 6144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3312</v>
      </c>
      <c r="G86" s="45"/>
      <c r="H86" s="45"/>
      <c r="I86" s="45"/>
      <c r="J86" s="44"/>
    </row>
    <row r="87" spans="1:10" ht="36" customHeight="1" x14ac:dyDescent="0.2">
      <c r="A87" s="10"/>
      <c r="B87" s="31" t="s">
        <v>161</v>
      </c>
      <c r="C87" s="30"/>
      <c r="D87" s="30"/>
      <c r="E87" s="29"/>
      <c r="F87" s="46">
        <v>4248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240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5904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2376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5664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960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960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1920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2880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6144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1200 до 24076,8</v>
      </c>
      <c r="G97" s="175"/>
      <c r="H97" s="175"/>
      <c r="I97" s="175"/>
      <c r="J97" s="174"/>
    </row>
    <row r="98" spans="1:10" ht="24" customHeight="1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4800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480</v>
      </c>
      <c r="G100" s="54"/>
      <c r="H100" s="54"/>
      <c r="I100" s="54"/>
      <c r="J100" s="53"/>
    </row>
    <row r="101" spans="1:10" ht="24" customHeight="1" thickBot="1" x14ac:dyDescent="0.25">
      <c r="A101" s="10"/>
      <c r="B101" s="166"/>
      <c r="C101" s="165"/>
      <c r="D101" s="165"/>
      <c r="E101" s="164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74" t="s">
        <v>148</v>
      </c>
      <c r="C102" s="373"/>
      <c r="D102" s="373"/>
      <c r="E102" s="372"/>
      <c r="F102" s="195">
        <v>10392</v>
      </c>
      <c r="G102" s="182"/>
      <c r="H102" s="182"/>
      <c r="I102" s="182"/>
      <c r="J102" s="181"/>
    </row>
    <row r="103" spans="1:10" ht="36" customHeight="1" x14ac:dyDescent="0.2">
      <c r="A103" s="10" t="s">
        <v>133</v>
      </c>
      <c r="B103" s="194" t="s">
        <v>147</v>
      </c>
      <c r="C103" s="193"/>
      <c r="D103" s="193"/>
      <c r="E103" s="192"/>
      <c r="F103" s="208">
        <v>6384</v>
      </c>
      <c r="G103" s="208"/>
      <c r="H103" s="208"/>
      <c r="I103" s="208"/>
      <c r="J103" s="207"/>
    </row>
    <row r="104" spans="1:10" ht="36" customHeight="1" x14ac:dyDescent="0.2">
      <c r="A104" s="10" t="s">
        <v>133</v>
      </c>
      <c r="B104" s="194" t="s">
        <v>146</v>
      </c>
      <c r="C104" s="193"/>
      <c r="D104" s="193"/>
      <c r="E104" s="192"/>
      <c r="F104" s="173">
        <f>H104*1.2</f>
        <v>11894.4</v>
      </c>
      <c r="G104" s="172">
        <f>H104*1.1</f>
        <v>10903.2</v>
      </c>
      <c r="H104" s="172">
        <v>9912</v>
      </c>
      <c r="I104" s="172">
        <f>H104*0.75</f>
        <v>7434</v>
      </c>
      <c r="J104" s="171">
        <f>H104*0.5</f>
        <v>4956</v>
      </c>
    </row>
    <row r="105" spans="1:10" ht="36" customHeight="1" x14ac:dyDescent="0.2">
      <c r="A105" s="10" t="s">
        <v>133</v>
      </c>
      <c r="B105" s="194" t="s">
        <v>145</v>
      </c>
      <c r="C105" s="193"/>
      <c r="D105" s="193"/>
      <c r="E105" s="192"/>
      <c r="F105" s="46">
        <v>9912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194" t="s">
        <v>144</v>
      </c>
      <c r="C106" s="193"/>
      <c r="D106" s="193"/>
      <c r="E106" s="192"/>
      <c r="F106" s="46">
        <v>1200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194" t="s">
        <v>143</v>
      </c>
      <c r="C107" s="193"/>
      <c r="D107" s="193"/>
      <c r="E107" s="192"/>
      <c r="F107" s="208">
        <v>8040</v>
      </c>
      <c r="G107" s="208"/>
      <c r="H107" s="208"/>
      <c r="I107" s="208"/>
      <c r="J107" s="207"/>
    </row>
    <row r="108" spans="1:10" ht="36" customHeight="1" x14ac:dyDescent="0.2">
      <c r="A108" s="10" t="s">
        <v>133</v>
      </c>
      <c r="B108" s="194" t="s">
        <v>142</v>
      </c>
      <c r="C108" s="193"/>
      <c r="D108" s="193"/>
      <c r="E108" s="192"/>
      <c r="F108" s="208">
        <v>20064</v>
      </c>
      <c r="G108" s="208"/>
      <c r="H108" s="208"/>
      <c r="I108" s="208"/>
      <c r="J108" s="207"/>
    </row>
    <row r="109" spans="1:10" ht="36" customHeight="1" x14ac:dyDescent="0.2">
      <c r="A109" s="10" t="s">
        <v>133</v>
      </c>
      <c r="B109" s="194" t="s">
        <v>141</v>
      </c>
      <c r="C109" s="193"/>
      <c r="D109" s="193"/>
      <c r="E109" s="192"/>
      <c r="F109" s="208">
        <v>24076.799999999999</v>
      </c>
      <c r="G109" s="208"/>
      <c r="H109" s="208"/>
      <c r="I109" s="208"/>
      <c r="J109" s="207"/>
    </row>
    <row r="110" spans="1:10" ht="36" customHeight="1" x14ac:dyDescent="0.2">
      <c r="A110" s="10" t="s">
        <v>133</v>
      </c>
      <c r="B110" s="194" t="s">
        <v>140</v>
      </c>
      <c r="C110" s="193"/>
      <c r="D110" s="193"/>
      <c r="E110" s="192"/>
      <c r="F110" s="208">
        <v>7080</v>
      </c>
      <c r="G110" s="208"/>
      <c r="H110" s="208"/>
      <c r="I110" s="208"/>
      <c r="J110" s="207"/>
    </row>
    <row r="111" spans="1:10" ht="36" customHeight="1" x14ac:dyDescent="0.2">
      <c r="A111" s="10" t="s">
        <v>133</v>
      </c>
      <c r="B111" s="194" t="s">
        <v>139</v>
      </c>
      <c r="C111" s="193"/>
      <c r="D111" s="193"/>
      <c r="E111" s="192"/>
      <c r="F111" s="208">
        <v>16080</v>
      </c>
      <c r="G111" s="208"/>
      <c r="H111" s="208"/>
      <c r="I111" s="208"/>
      <c r="J111" s="207"/>
    </row>
    <row r="112" spans="1:10" ht="36" customHeight="1" x14ac:dyDescent="0.2">
      <c r="A112" s="10" t="s">
        <v>133</v>
      </c>
      <c r="B112" s="194" t="s">
        <v>138</v>
      </c>
      <c r="C112" s="193"/>
      <c r="D112" s="193"/>
      <c r="E112" s="192"/>
      <c r="F112" s="208">
        <v>8976</v>
      </c>
      <c r="G112" s="208"/>
      <c r="H112" s="208"/>
      <c r="I112" s="208"/>
      <c r="J112" s="207"/>
    </row>
    <row r="113" spans="1:10" ht="36" customHeight="1" x14ac:dyDescent="0.2">
      <c r="A113" s="10" t="s">
        <v>133</v>
      </c>
      <c r="B113" s="194" t="s">
        <v>137</v>
      </c>
      <c r="C113" s="193"/>
      <c r="D113" s="193"/>
      <c r="E113" s="192"/>
      <c r="F113" s="208">
        <v>2016</v>
      </c>
      <c r="G113" s="208"/>
      <c r="H113" s="208"/>
      <c r="I113" s="208"/>
      <c r="J113" s="207"/>
    </row>
    <row r="114" spans="1:10" ht="36" customHeight="1" x14ac:dyDescent="0.2">
      <c r="A114" s="10"/>
      <c r="B114" s="194" t="s">
        <v>136</v>
      </c>
      <c r="C114" s="193"/>
      <c r="D114" s="193"/>
      <c r="E114" s="192"/>
      <c r="F114" s="208">
        <v>7080</v>
      </c>
      <c r="G114" s="208"/>
      <c r="H114" s="208"/>
      <c r="I114" s="208"/>
      <c r="J114" s="207"/>
    </row>
    <row r="115" spans="1:10" ht="36" customHeight="1" x14ac:dyDescent="0.2">
      <c r="B115" s="194" t="s">
        <v>135</v>
      </c>
      <c r="C115" s="193"/>
      <c r="D115" s="193"/>
      <c r="E115" s="192"/>
      <c r="F115" s="208">
        <v>4728</v>
      </c>
      <c r="G115" s="208"/>
      <c r="H115" s="208"/>
      <c r="I115" s="208"/>
      <c r="J115" s="207"/>
    </row>
    <row r="116" spans="1:10" ht="36" customHeight="1" x14ac:dyDescent="0.2">
      <c r="A116" s="10" t="s">
        <v>133</v>
      </c>
      <c r="B116" s="194" t="s">
        <v>134</v>
      </c>
      <c r="C116" s="193"/>
      <c r="D116" s="193"/>
      <c r="E116" s="192"/>
      <c r="F116" s="208">
        <v>21480</v>
      </c>
      <c r="G116" s="208"/>
      <c r="H116" s="208"/>
      <c r="I116" s="208"/>
      <c r="J116" s="207"/>
    </row>
    <row r="117" spans="1:10" ht="36" customHeight="1" x14ac:dyDescent="0.2">
      <c r="A117" s="10" t="s">
        <v>133</v>
      </c>
      <c r="B117" s="194" t="s">
        <v>132</v>
      </c>
      <c r="C117" s="193"/>
      <c r="D117" s="193"/>
      <c r="E117" s="192"/>
      <c r="F117" s="208">
        <v>5904</v>
      </c>
      <c r="G117" s="208"/>
      <c r="H117" s="208"/>
      <c r="I117" s="208"/>
      <c r="J117" s="207"/>
    </row>
    <row r="118" spans="1:10" ht="36" customHeight="1" x14ac:dyDescent="0.2">
      <c r="A118" s="10" t="s">
        <v>103</v>
      </c>
      <c r="B118" s="194" t="s">
        <v>131</v>
      </c>
      <c r="C118" s="193"/>
      <c r="D118" s="193"/>
      <c r="E118" s="192"/>
      <c r="F118" s="208">
        <v>14880</v>
      </c>
      <c r="G118" s="208"/>
      <c r="H118" s="208"/>
      <c r="I118" s="208"/>
      <c r="J118" s="207"/>
    </row>
    <row r="119" spans="1:10" ht="36" customHeight="1" x14ac:dyDescent="0.2">
      <c r="A119" s="10" t="s">
        <v>103</v>
      </c>
      <c r="B119" s="194" t="s">
        <v>130</v>
      </c>
      <c r="C119" s="193"/>
      <c r="D119" s="193"/>
      <c r="E119" s="192"/>
      <c r="F119" s="208">
        <v>9120</v>
      </c>
      <c r="G119" s="208"/>
      <c r="H119" s="208"/>
      <c r="I119" s="208"/>
      <c r="J119" s="207"/>
    </row>
    <row r="120" spans="1:10" ht="36" customHeight="1" x14ac:dyDescent="0.2">
      <c r="A120" s="10" t="s">
        <v>103</v>
      </c>
      <c r="B120" s="194" t="s">
        <v>129</v>
      </c>
      <c r="C120" s="193"/>
      <c r="D120" s="193"/>
      <c r="E120" s="192"/>
      <c r="F120" s="173">
        <f>H120*1.2</f>
        <v>16704</v>
      </c>
      <c r="G120" s="172">
        <f>H120*1.1</f>
        <v>15312.000000000002</v>
      </c>
      <c r="H120" s="172">
        <v>13920</v>
      </c>
      <c r="I120" s="172">
        <f>H120*0.75</f>
        <v>10440</v>
      </c>
      <c r="J120" s="171">
        <f>H120*0.5</f>
        <v>6960</v>
      </c>
    </row>
    <row r="121" spans="1:10" ht="36" customHeight="1" x14ac:dyDescent="0.2">
      <c r="A121" s="10" t="s">
        <v>103</v>
      </c>
      <c r="B121" s="194" t="s">
        <v>128</v>
      </c>
      <c r="C121" s="193"/>
      <c r="D121" s="193"/>
      <c r="E121" s="192"/>
      <c r="F121" s="371">
        <v>13920</v>
      </c>
      <c r="G121" s="137"/>
      <c r="H121" s="137"/>
      <c r="I121" s="137"/>
      <c r="J121" s="136"/>
    </row>
    <row r="122" spans="1:10" ht="36" customHeight="1" x14ac:dyDescent="0.2">
      <c r="A122" s="10" t="s">
        <v>103</v>
      </c>
      <c r="B122" s="194" t="s">
        <v>127</v>
      </c>
      <c r="C122" s="193"/>
      <c r="D122" s="193"/>
      <c r="E122" s="192"/>
      <c r="F122" s="371">
        <v>1920</v>
      </c>
      <c r="G122" s="137"/>
      <c r="H122" s="137"/>
      <c r="I122" s="137"/>
      <c r="J122" s="136"/>
    </row>
    <row r="123" spans="1:10" ht="36" customHeight="1" x14ac:dyDescent="0.2">
      <c r="A123" s="10" t="s">
        <v>103</v>
      </c>
      <c r="B123" s="194" t="s">
        <v>126</v>
      </c>
      <c r="C123" s="193"/>
      <c r="D123" s="193"/>
      <c r="E123" s="192"/>
      <c r="F123" s="371">
        <v>11520</v>
      </c>
      <c r="G123" s="137"/>
      <c r="H123" s="137"/>
      <c r="I123" s="137"/>
      <c r="J123" s="136"/>
    </row>
    <row r="124" spans="1:10" ht="36" customHeight="1" x14ac:dyDescent="0.2">
      <c r="A124" s="10" t="s">
        <v>103</v>
      </c>
      <c r="B124" s="194" t="s">
        <v>125</v>
      </c>
      <c r="C124" s="193"/>
      <c r="D124" s="193"/>
      <c r="E124" s="192"/>
      <c r="F124" s="371">
        <v>28320</v>
      </c>
      <c r="G124" s="137"/>
      <c r="H124" s="137"/>
      <c r="I124" s="137"/>
      <c r="J124" s="136"/>
    </row>
    <row r="125" spans="1:10" ht="36" customHeight="1" x14ac:dyDescent="0.2">
      <c r="A125" s="10" t="s">
        <v>103</v>
      </c>
      <c r="B125" s="194" t="s">
        <v>124</v>
      </c>
      <c r="C125" s="193"/>
      <c r="D125" s="193"/>
      <c r="E125" s="192"/>
      <c r="F125" s="371">
        <v>33984</v>
      </c>
      <c r="G125" s="137"/>
      <c r="H125" s="137"/>
      <c r="I125" s="137"/>
      <c r="J125" s="136"/>
    </row>
    <row r="126" spans="1:10" ht="36" customHeight="1" x14ac:dyDescent="0.2">
      <c r="A126" s="10" t="s">
        <v>103</v>
      </c>
      <c r="B126" s="194" t="s">
        <v>123</v>
      </c>
      <c r="C126" s="193"/>
      <c r="D126" s="193"/>
      <c r="E126" s="192"/>
      <c r="F126" s="371">
        <v>10080</v>
      </c>
      <c r="G126" s="137"/>
      <c r="H126" s="137"/>
      <c r="I126" s="137"/>
      <c r="J126" s="136"/>
    </row>
    <row r="127" spans="1:10" ht="36" customHeight="1" x14ac:dyDescent="0.2">
      <c r="A127" s="10" t="s">
        <v>103</v>
      </c>
      <c r="B127" s="194" t="s">
        <v>122</v>
      </c>
      <c r="C127" s="193"/>
      <c r="D127" s="193"/>
      <c r="E127" s="192"/>
      <c r="F127" s="371">
        <v>22560</v>
      </c>
      <c r="G127" s="137"/>
      <c r="H127" s="137"/>
      <c r="I127" s="137"/>
      <c r="J127" s="136"/>
    </row>
    <row r="128" spans="1:10" ht="36" customHeight="1" x14ac:dyDescent="0.2">
      <c r="A128" s="10" t="s">
        <v>103</v>
      </c>
      <c r="B128" s="194" t="s">
        <v>121</v>
      </c>
      <c r="C128" s="193"/>
      <c r="D128" s="193"/>
      <c r="E128" s="192"/>
      <c r="F128" s="371">
        <v>12960</v>
      </c>
      <c r="G128" s="137"/>
      <c r="H128" s="137"/>
      <c r="I128" s="137"/>
      <c r="J128" s="136"/>
    </row>
    <row r="129" spans="1:10" ht="36" customHeight="1" x14ac:dyDescent="0.2">
      <c r="A129" s="10" t="s">
        <v>103</v>
      </c>
      <c r="B129" s="194" t="s">
        <v>120</v>
      </c>
      <c r="C129" s="193"/>
      <c r="D129" s="193"/>
      <c r="E129" s="192"/>
      <c r="F129" s="371">
        <v>2880</v>
      </c>
      <c r="G129" s="137"/>
      <c r="H129" s="137"/>
      <c r="I129" s="137"/>
      <c r="J129" s="136"/>
    </row>
    <row r="130" spans="1:10" ht="36" customHeight="1" x14ac:dyDescent="0.2">
      <c r="A130" s="10" t="s">
        <v>103</v>
      </c>
      <c r="B130" s="194" t="s">
        <v>119</v>
      </c>
      <c r="C130" s="193"/>
      <c r="D130" s="193"/>
      <c r="E130" s="192"/>
      <c r="F130" s="371">
        <v>30240</v>
      </c>
      <c r="G130" s="137"/>
      <c r="H130" s="137"/>
      <c r="I130" s="137"/>
      <c r="J130" s="136"/>
    </row>
    <row r="131" spans="1:10" ht="36" customHeight="1" thickBot="1" x14ac:dyDescent="0.25">
      <c r="A131" s="10" t="s">
        <v>103</v>
      </c>
      <c r="B131" s="370" t="s">
        <v>118</v>
      </c>
      <c r="C131" s="369"/>
      <c r="D131" s="369"/>
      <c r="E131" s="368"/>
      <c r="F131" s="148">
        <v>8640</v>
      </c>
      <c r="G131" s="33"/>
      <c r="H131" s="33"/>
      <c r="I131" s="33"/>
      <c r="J131" s="32"/>
    </row>
    <row r="132" spans="1:10" ht="54" customHeight="1" thickBot="1" x14ac:dyDescent="0.25">
      <c r="A132" s="10"/>
      <c r="B132" s="272" t="s">
        <v>117</v>
      </c>
      <c r="C132" s="271"/>
      <c r="D132" s="271"/>
      <c r="E132" s="270"/>
      <c r="F132" s="340"/>
      <c r="G132" s="339"/>
      <c r="H132" s="339"/>
      <c r="I132" s="339"/>
      <c r="J132" s="338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15576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31152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39000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480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23376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46728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58560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720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93"/>
      <c r="D141" s="93"/>
      <c r="E141" s="92"/>
      <c r="F141" s="206"/>
      <c r="G141" s="205"/>
      <c r="H141" s="205"/>
      <c r="I141" s="205"/>
      <c r="J141" s="204"/>
    </row>
    <row r="142" spans="1:10" ht="36" customHeight="1" thickBot="1" x14ac:dyDescent="0.25">
      <c r="A142" s="10"/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34">
        <v>20064</v>
      </c>
      <c r="G143" s="33"/>
      <c r="H143" s="33"/>
      <c r="I143" s="33"/>
      <c r="J143" s="32"/>
    </row>
    <row r="144" spans="1:10" ht="24" thickBot="1" x14ac:dyDescent="0.25">
      <c r="A144" s="10"/>
      <c r="B144" s="25"/>
      <c r="C144" s="93"/>
      <c r="D144" s="93"/>
      <c r="E144" s="92"/>
      <c r="F144" s="206"/>
      <c r="G144" s="205"/>
      <c r="H144" s="205"/>
      <c r="I144" s="205"/>
      <c r="J144" s="204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318"/>
      <c r="G145" s="317"/>
      <c r="H145" s="317"/>
      <c r="I145" s="317"/>
      <c r="J145" s="316"/>
    </row>
    <row r="146" spans="1:10" ht="24" thickBot="1" x14ac:dyDescent="0.25">
      <c r="A146" s="10"/>
      <c r="B146" s="25"/>
      <c r="C146" s="93"/>
      <c r="D146" s="93"/>
      <c r="E146" s="92"/>
      <c r="F146" s="206"/>
      <c r="G146" s="205"/>
      <c r="H146" s="205"/>
      <c r="I146" s="205"/>
      <c r="J146" s="204"/>
    </row>
    <row r="147" spans="1:10" ht="21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56.2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1.2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1" x14ac:dyDescent="0.2">
      <c r="A150" s="10" t="s">
        <v>103</v>
      </c>
      <c r="B150" s="14" t="s">
        <v>368</v>
      </c>
      <c r="C150" s="14"/>
      <c r="D150" s="14"/>
      <c r="E150" s="14"/>
      <c r="F150" s="14"/>
      <c r="G150" s="14"/>
      <c r="H150" s="14"/>
      <c r="I150" s="14"/>
      <c r="J150" s="14"/>
    </row>
    <row r="151" spans="1:10" ht="21" x14ac:dyDescent="0.2">
      <c r="A151" s="10"/>
      <c r="B151" s="14" t="s">
        <v>311</v>
      </c>
      <c r="C151" s="14"/>
      <c r="D151" s="14"/>
      <c r="E151" s="14"/>
      <c r="F151" s="14"/>
      <c r="G151" s="14"/>
      <c r="H151" s="14"/>
      <c r="I151" s="14"/>
      <c r="J151" s="14"/>
    </row>
    <row r="152" spans="1:10" ht="42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21" x14ac:dyDescent="0.2">
      <c r="A153" s="10"/>
    </row>
  </sheetData>
  <sheetProtection selectLockedCells="1" selectUnlockedCells="1"/>
  <mergeCells count="285">
    <mergeCell ref="B7:E7"/>
    <mergeCell ref="F7:J7"/>
    <mergeCell ref="B3:E3"/>
    <mergeCell ref="F12:J12"/>
    <mergeCell ref="B8:E8"/>
    <mergeCell ref="B9:E9"/>
    <mergeCell ref="B10:E10"/>
    <mergeCell ref="B1:J1"/>
    <mergeCell ref="F2:J2"/>
    <mergeCell ref="B4:J4"/>
    <mergeCell ref="B5:E5"/>
    <mergeCell ref="F5:J5"/>
    <mergeCell ref="B6:E6"/>
    <mergeCell ref="B11:E11"/>
    <mergeCell ref="B12:E12"/>
    <mergeCell ref="B15:E15"/>
    <mergeCell ref="F15:J15"/>
    <mergeCell ref="B16:E16"/>
    <mergeCell ref="F16:J16"/>
    <mergeCell ref="B13:E13"/>
    <mergeCell ref="F13:J13"/>
    <mergeCell ref="B14:E14"/>
    <mergeCell ref="F14:J14"/>
    <mergeCell ref="B19:E19"/>
    <mergeCell ref="F19:J19"/>
    <mergeCell ref="B20:E20"/>
    <mergeCell ref="F20:J20"/>
    <mergeCell ref="B17:E17"/>
    <mergeCell ref="F17:J17"/>
    <mergeCell ref="B18:E18"/>
    <mergeCell ref="F18:J18"/>
    <mergeCell ref="B21:E21"/>
    <mergeCell ref="F21:J21"/>
    <mergeCell ref="B22:E22"/>
    <mergeCell ref="F22:J22"/>
    <mergeCell ref="B23:E23"/>
    <mergeCell ref="F23:J23"/>
    <mergeCell ref="B24:E24"/>
    <mergeCell ref="F24:J24"/>
    <mergeCell ref="B25:E25"/>
    <mergeCell ref="F25:J25"/>
    <mergeCell ref="B26:E26"/>
    <mergeCell ref="F26:J26"/>
    <mergeCell ref="B27:E27"/>
    <mergeCell ref="F27:J27"/>
    <mergeCell ref="B28:E28"/>
    <mergeCell ref="F28:J28"/>
    <mergeCell ref="B29:E29"/>
    <mergeCell ref="F29:J29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F87:J87"/>
    <mergeCell ref="B87:E87"/>
    <mergeCell ref="B89:E89"/>
    <mergeCell ref="B78:E78"/>
    <mergeCell ref="F78:J78"/>
    <mergeCell ref="B79:E79"/>
    <mergeCell ref="F79:J79"/>
    <mergeCell ref="B80:E80"/>
    <mergeCell ref="F80:J80"/>
    <mergeCell ref="B92:E92"/>
    <mergeCell ref="F92:J92"/>
    <mergeCell ref="B81:E81"/>
    <mergeCell ref="F81:J81"/>
    <mergeCell ref="B82:E82"/>
    <mergeCell ref="F82:J82"/>
    <mergeCell ref="B83:E83"/>
    <mergeCell ref="F83:J83"/>
    <mergeCell ref="B88:E88"/>
    <mergeCell ref="F88:J88"/>
    <mergeCell ref="B91:E91"/>
    <mergeCell ref="F91:J91"/>
    <mergeCell ref="B90:E90"/>
    <mergeCell ref="F90:J90"/>
    <mergeCell ref="B84:E84"/>
    <mergeCell ref="F84:J84"/>
    <mergeCell ref="B85:E85"/>
    <mergeCell ref="F85:J85"/>
    <mergeCell ref="B86:E86"/>
    <mergeCell ref="F86:J86"/>
    <mergeCell ref="B103:E103"/>
    <mergeCell ref="F94:J94"/>
    <mergeCell ref="B95:E95"/>
    <mergeCell ref="F95:J95"/>
    <mergeCell ref="B97:E97"/>
    <mergeCell ref="F97:J97"/>
    <mergeCell ref="B98:E98"/>
    <mergeCell ref="F98:J98"/>
    <mergeCell ref="B101:E101"/>
    <mergeCell ref="F101:J101"/>
    <mergeCell ref="B93:E93"/>
    <mergeCell ref="F93:J93"/>
    <mergeCell ref="B94:E94"/>
    <mergeCell ref="F89:J89"/>
    <mergeCell ref="F99:J99"/>
    <mergeCell ref="F100:J100"/>
    <mergeCell ref="F113:J113"/>
    <mergeCell ref="B113:E113"/>
    <mergeCell ref="B105:E105"/>
    <mergeCell ref="F105:J105"/>
    <mergeCell ref="B96:E96"/>
    <mergeCell ref="F96:J96"/>
    <mergeCell ref="B106:E106"/>
    <mergeCell ref="B108:E108"/>
    <mergeCell ref="F108:J108"/>
    <mergeCell ref="B109:E109"/>
    <mergeCell ref="F109:J109"/>
    <mergeCell ref="B99:E99"/>
    <mergeCell ref="B100:E100"/>
    <mergeCell ref="F106:J106"/>
    <mergeCell ref="B102:E102"/>
    <mergeCell ref="F102:J102"/>
    <mergeCell ref="B104:E104"/>
    <mergeCell ref="B115:E115"/>
    <mergeCell ref="B112:E112"/>
    <mergeCell ref="F112:J112"/>
    <mergeCell ref="B111:E111"/>
    <mergeCell ref="F111:J111"/>
    <mergeCell ref="F114:J114"/>
    <mergeCell ref="F115:J115"/>
    <mergeCell ref="F116:J116"/>
    <mergeCell ref="B116:E116"/>
    <mergeCell ref="B119:E119"/>
    <mergeCell ref="F119:J119"/>
    <mergeCell ref="F103:J103"/>
    <mergeCell ref="B107:E107"/>
    <mergeCell ref="F107:J107"/>
    <mergeCell ref="B110:E110"/>
    <mergeCell ref="F110:J110"/>
    <mergeCell ref="B114:E114"/>
    <mergeCell ref="B117:E117"/>
    <mergeCell ref="F117:J117"/>
    <mergeCell ref="B121:E121"/>
    <mergeCell ref="F121:J121"/>
    <mergeCell ref="B120:E120"/>
    <mergeCell ref="B118:E118"/>
    <mergeCell ref="F118:J118"/>
    <mergeCell ref="B131:E131"/>
    <mergeCell ref="F131:J131"/>
    <mergeCell ref="B130:E130"/>
    <mergeCell ref="F130:J130"/>
    <mergeCell ref="B127:E127"/>
    <mergeCell ref="F127:J127"/>
    <mergeCell ref="B129:E129"/>
    <mergeCell ref="F129:J129"/>
    <mergeCell ref="B125:E125"/>
    <mergeCell ref="F125:J125"/>
    <mergeCell ref="B122:E122"/>
    <mergeCell ref="F122:J122"/>
    <mergeCell ref="B128:E128"/>
    <mergeCell ref="F128:J128"/>
    <mergeCell ref="F141:J141"/>
    <mergeCell ref="B142:J142"/>
    <mergeCell ref="B143:E143"/>
    <mergeCell ref="F143:J143"/>
    <mergeCell ref="B123:E123"/>
    <mergeCell ref="F123:J123"/>
    <mergeCell ref="B126:E126"/>
    <mergeCell ref="F126:J126"/>
    <mergeCell ref="B124:E124"/>
    <mergeCell ref="F124:J124"/>
    <mergeCell ref="F139:J139"/>
    <mergeCell ref="B140:E140"/>
    <mergeCell ref="F140:J140"/>
    <mergeCell ref="B148:J148"/>
    <mergeCell ref="B150:J150"/>
    <mergeCell ref="B151:J151"/>
    <mergeCell ref="B144:E144"/>
    <mergeCell ref="F144:J144"/>
    <mergeCell ref="B145:E145"/>
    <mergeCell ref="F145:J145"/>
    <mergeCell ref="B149:J149"/>
    <mergeCell ref="B133:E133"/>
    <mergeCell ref="F133:J133"/>
    <mergeCell ref="B134:E134"/>
    <mergeCell ref="B152:J152"/>
    <mergeCell ref="B135:E135"/>
    <mergeCell ref="F135:J135"/>
    <mergeCell ref="B136:E136"/>
    <mergeCell ref="F136:J136"/>
    <mergeCell ref="B137:E137"/>
    <mergeCell ref="B146:E146"/>
    <mergeCell ref="F146:J146"/>
    <mergeCell ref="B141:E141"/>
    <mergeCell ref="F134:J134"/>
    <mergeCell ref="B132:E132"/>
    <mergeCell ref="F132:J132"/>
    <mergeCell ref="F137:J137"/>
    <mergeCell ref="B138:E138"/>
    <mergeCell ref="F138:J138"/>
    <mergeCell ref="B139:E139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42.5703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18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42076.799999999996</v>
      </c>
      <c r="G8" s="98">
        <f>H8*1.1</f>
        <v>38570.400000000001</v>
      </c>
      <c r="H8" s="98">
        <v>35064</v>
      </c>
      <c r="I8" s="98">
        <f>H8*0.75</f>
        <v>26298</v>
      </c>
      <c r="J8" s="98">
        <f>H8*0.5</f>
        <v>17532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59616</v>
      </c>
      <c r="G9" s="96">
        <f>H9*1.1</f>
        <v>54648.000000000007</v>
      </c>
      <c r="H9" s="96">
        <v>49680</v>
      </c>
      <c r="I9" s="96">
        <f>H9*0.75</f>
        <v>37260</v>
      </c>
      <c r="J9" s="96">
        <f>H9*0.5</f>
        <v>24840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49464</v>
      </c>
      <c r="G10" s="96">
        <f>H10*1.1</f>
        <v>45342.000000000007</v>
      </c>
      <c r="H10" s="96">
        <v>41220</v>
      </c>
      <c r="I10" s="96">
        <f>H10*0.75</f>
        <v>30915</v>
      </c>
      <c r="J10" s="96">
        <f>H10*0.5</f>
        <v>20610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69984</v>
      </c>
      <c r="G11" s="94">
        <f>H11*1.1</f>
        <v>64152.000000000007</v>
      </c>
      <c r="H11" s="94">
        <v>58320</v>
      </c>
      <c r="I11" s="94">
        <f>H11*0.75</f>
        <v>43740</v>
      </c>
      <c r="J11" s="94">
        <f>H11*0.5</f>
        <v>29160</v>
      </c>
    </row>
    <row r="12" spans="1:10" ht="24" thickBot="1" x14ac:dyDescent="0.25">
      <c r="A12" s="10"/>
      <c r="B12" s="25"/>
      <c r="C12" s="24"/>
      <c r="D12" s="24"/>
      <c r="E12" s="23"/>
      <c r="F12" s="163"/>
      <c r="G12" s="162"/>
      <c r="H12" s="162"/>
      <c r="I12" s="162"/>
      <c r="J12" s="161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8"/>
      <c r="F13" s="141">
        <v>10620</v>
      </c>
      <c r="G13" s="140"/>
      <c r="H13" s="140"/>
      <c r="I13" s="140"/>
      <c r="J13" s="139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5"/>
      <c r="F14" s="34">
        <v>15120</v>
      </c>
      <c r="G14" s="33"/>
      <c r="H14" s="33"/>
      <c r="I14" s="33"/>
      <c r="J14" s="32"/>
    </row>
    <row r="15" spans="1:10" ht="24" thickBot="1" x14ac:dyDescent="0.25">
      <c r="A15" s="10"/>
      <c r="B15" s="25"/>
      <c r="C15" s="24"/>
      <c r="D15" s="24"/>
      <c r="E15" s="23"/>
      <c r="F15" s="132"/>
      <c r="G15" s="131"/>
      <c r="H15" s="131"/>
      <c r="I15" s="131"/>
      <c r="J15" s="13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1440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2016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2844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4032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"&amp;MIN(F22:F61)&amp;" до "&amp;MAX(F22:F61)</f>
        <v>Цена от 3888 до 155520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3888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7776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11664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15552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19440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23328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27216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31104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34992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38880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42768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46656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50544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54432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58320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62208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66096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69984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73872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77760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7776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15552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23328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31104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38880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46656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54432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62208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69984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77760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85536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93312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101088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108864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116640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124416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132192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139968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147744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155520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2484 до 83592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2484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3204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9720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13608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17496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21384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25272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29160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33048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36936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40824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44712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48600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52488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56376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60264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64152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68040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71928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75816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79704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83592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1800 до 40356</v>
      </c>
      <c r="G85" s="74"/>
      <c r="H85" s="74"/>
      <c r="I85" s="74"/>
      <c r="J85" s="73"/>
    </row>
    <row r="86" spans="1:10" ht="36" customHeight="1" x14ac:dyDescent="0.2">
      <c r="A86" s="10"/>
      <c r="B86" s="31" t="s">
        <v>162</v>
      </c>
      <c r="C86" s="30"/>
      <c r="D86" s="30"/>
      <c r="E86" s="29"/>
      <c r="F86" s="46">
        <v>3888</v>
      </c>
      <c r="G86" s="45"/>
      <c r="H86" s="45"/>
      <c r="I86" s="45"/>
      <c r="J86" s="44"/>
    </row>
    <row r="87" spans="1:10" ht="36" customHeight="1" x14ac:dyDescent="0.2">
      <c r="A87" s="10"/>
      <c r="B87" s="31" t="s">
        <v>161</v>
      </c>
      <c r="C87" s="30"/>
      <c r="D87" s="30"/>
      <c r="E87" s="29"/>
      <c r="F87" s="46">
        <v>15228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2484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40356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3204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9216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1800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1800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3600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5400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7092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3564 до 42897,6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12240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1224</v>
      </c>
      <c r="G100" s="54"/>
      <c r="H100" s="54"/>
      <c r="I100" s="54"/>
      <c r="J100" s="53"/>
    </row>
    <row r="101" spans="1:10" ht="24" thickBot="1" x14ac:dyDescent="0.25">
      <c r="A101" s="10"/>
      <c r="B101" s="166"/>
      <c r="C101" s="165"/>
      <c r="D101" s="165"/>
      <c r="E101" s="164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74" t="s">
        <v>148</v>
      </c>
      <c r="C102" s="373"/>
      <c r="D102" s="373"/>
      <c r="E102" s="372"/>
      <c r="F102" s="195">
        <v>12060</v>
      </c>
      <c r="G102" s="182"/>
      <c r="H102" s="182"/>
      <c r="I102" s="182"/>
      <c r="J102" s="181"/>
    </row>
    <row r="103" spans="1:10" ht="36" customHeight="1" x14ac:dyDescent="0.2">
      <c r="A103" s="10" t="s">
        <v>133</v>
      </c>
      <c r="B103" s="194" t="s">
        <v>147</v>
      </c>
      <c r="C103" s="193"/>
      <c r="D103" s="193"/>
      <c r="E103" s="192"/>
      <c r="F103" s="208">
        <v>14580</v>
      </c>
      <c r="G103" s="208"/>
      <c r="H103" s="208"/>
      <c r="I103" s="208"/>
      <c r="J103" s="207"/>
    </row>
    <row r="104" spans="1:10" ht="36" customHeight="1" x14ac:dyDescent="0.2">
      <c r="A104" s="10" t="s">
        <v>133</v>
      </c>
      <c r="B104" s="194" t="s">
        <v>146</v>
      </c>
      <c r="C104" s="193"/>
      <c r="D104" s="193"/>
      <c r="E104" s="192"/>
      <c r="F104" s="173">
        <f>H104*1.2</f>
        <v>15724.8</v>
      </c>
      <c r="G104" s="172">
        <f>H104*1.1</f>
        <v>14414.400000000001</v>
      </c>
      <c r="H104" s="172">
        <v>13104</v>
      </c>
      <c r="I104" s="172">
        <f>H104*0.75</f>
        <v>9828</v>
      </c>
      <c r="J104" s="171">
        <f>H104*0.5</f>
        <v>6552</v>
      </c>
    </row>
    <row r="105" spans="1:10" ht="36" customHeight="1" x14ac:dyDescent="0.2">
      <c r="A105" s="10" t="s">
        <v>133</v>
      </c>
      <c r="B105" s="194" t="s">
        <v>145</v>
      </c>
      <c r="C105" s="193"/>
      <c r="D105" s="193"/>
      <c r="E105" s="192"/>
      <c r="F105" s="46">
        <v>9576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194" t="s">
        <v>144</v>
      </c>
      <c r="C106" s="193"/>
      <c r="D106" s="193"/>
      <c r="E106" s="192"/>
      <c r="F106" s="46">
        <v>4248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194" t="s">
        <v>143</v>
      </c>
      <c r="C107" s="193"/>
      <c r="D107" s="193"/>
      <c r="E107" s="192"/>
      <c r="F107" s="208">
        <v>18072</v>
      </c>
      <c r="G107" s="208"/>
      <c r="H107" s="208"/>
      <c r="I107" s="208"/>
      <c r="J107" s="207"/>
    </row>
    <row r="108" spans="1:10" ht="36" customHeight="1" x14ac:dyDescent="0.2">
      <c r="A108" s="10" t="s">
        <v>133</v>
      </c>
      <c r="B108" s="194" t="s">
        <v>142</v>
      </c>
      <c r="C108" s="193"/>
      <c r="D108" s="193"/>
      <c r="E108" s="192"/>
      <c r="F108" s="208">
        <v>35748</v>
      </c>
      <c r="G108" s="208"/>
      <c r="H108" s="208"/>
      <c r="I108" s="208"/>
      <c r="J108" s="207"/>
    </row>
    <row r="109" spans="1:10" ht="36" customHeight="1" x14ac:dyDescent="0.2">
      <c r="A109" s="10" t="s">
        <v>133</v>
      </c>
      <c r="B109" s="194" t="s">
        <v>141</v>
      </c>
      <c r="C109" s="193"/>
      <c r="D109" s="193"/>
      <c r="E109" s="192"/>
      <c r="F109" s="208">
        <v>42897.599999999999</v>
      </c>
      <c r="G109" s="208"/>
      <c r="H109" s="208"/>
      <c r="I109" s="208"/>
      <c r="J109" s="207"/>
    </row>
    <row r="110" spans="1:10" ht="36" customHeight="1" x14ac:dyDescent="0.2">
      <c r="A110" s="10" t="s">
        <v>133</v>
      </c>
      <c r="B110" s="194" t="s">
        <v>140</v>
      </c>
      <c r="C110" s="193"/>
      <c r="D110" s="193"/>
      <c r="E110" s="192"/>
      <c r="F110" s="208">
        <v>18072</v>
      </c>
      <c r="G110" s="208"/>
      <c r="H110" s="208"/>
      <c r="I110" s="208"/>
      <c r="J110" s="207"/>
    </row>
    <row r="111" spans="1:10" ht="36" customHeight="1" x14ac:dyDescent="0.2">
      <c r="A111" s="10" t="s">
        <v>133</v>
      </c>
      <c r="B111" s="194" t="s">
        <v>139</v>
      </c>
      <c r="C111" s="193"/>
      <c r="D111" s="193"/>
      <c r="E111" s="192"/>
      <c r="F111" s="208">
        <v>12060</v>
      </c>
      <c r="G111" s="208"/>
      <c r="H111" s="208"/>
      <c r="I111" s="208"/>
      <c r="J111" s="207"/>
    </row>
    <row r="112" spans="1:10" ht="36" customHeight="1" x14ac:dyDescent="0.2">
      <c r="A112" s="10" t="s">
        <v>133</v>
      </c>
      <c r="B112" s="194" t="s">
        <v>138</v>
      </c>
      <c r="C112" s="193"/>
      <c r="D112" s="193"/>
      <c r="E112" s="192"/>
      <c r="F112" s="208">
        <v>18072</v>
      </c>
      <c r="G112" s="208"/>
      <c r="H112" s="208"/>
      <c r="I112" s="208"/>
      <c r="J112" s="207"/>
    </row>
    <row r="113" spans="1:10" ht="36" customHeight="1" x14ac:dyDescent="0.2">
      <c r="A113" s="10" t="s">
        <v>133</v>
      </c>
      <c r="B113" s="194" t="s">
        <v>137</v>
      </c>
      <c r="C113" s="193"/>
      <c r="D113" s="193"/>
      <c r="E113" s="192"/>
      <c r="F113" s="208">
        <v>3564</v>
      </c>
      <c r="G113" s="208"/>
      <c r="H113" s="208"/>
      <c r="I113" s="208"/>
      <c r="J113" s="207"/>
    </row>
    <row r="114" spans="1:10" ht="36" customHeight="1" x14ac:dyDescent="0.2">
      <c r="A114" s="10"/>
      <c r="B114" s="194" t="s">
        <v>136</v>
      </c>
      <c r="C114" s="193"/>
      <c r="D114" s="193"/>
      <c r="E114" s="192"/>
      <c r="F114" s="208">
        <v>12744</v>
      </c>
      <c r="G114" s="208"/>
      <c r="H114" s="208"/>
      <c r="I114" s="208"/>
      <c r="J114" s="207"/>
    </row>
    <row r="115" spans="1:10" ht="36" customHeight="1" x14ac:dyDescent="0.2">
      <c r="B115" s="194" t="s">
        <v>135</v>
      </c>
      <c r="C115" s="193"/>
      <c r="D115" s="193"/>
      <c r="E115" s="192"/>
      <c r="F115" s="208">
        <v>8496</v>
      </c>
      <c r="G115" s="208"/>
      <c r="H115" s="208"/>
      <c r="I115" s="208"/>
      <c r="J115" s="207"/>
    </row>
    <row r="116" spans="1:10" ht="36" customHeight="1" x14ac:dyDescent="0.2">
      <c r="A116" s="10" t="s">
        <v>133</v>
      </c>
      <c r="B116" s="194" t="s">
        <v>134</v>
      </c>
      <c r="C116" s="193"/>
      <c r="D116" s="193"/>
      <c r="E116" s="192"/>
      <c r="F116" s="208">
        <v>35748</v>
      </c>
      <c r="G116" s="208"/>
      <c r="H116" s="208"/>
      <c r="I116" s="208"/>
      <c r="J116" s="207"/>
    </row>
    <row r="117" spans="1:10" ht="36" customHeight="1" x14ac:dyDescent="0.2">
      <c r="A117" s="10" t="s">
        <v>133</v>
      </c>
      <c r="B117" s="194" t="s">
        <v>132</v>
      </c>
      <c r="C117" s="193"/>
      <c r="D117" s="193"/>
      <c r="E117" s="192"/>
      <c r="F117" s="208">
        <v>21600</v>
      </c>
      <c r="G117" s="208"/>
      <c r="H117" s="208"/>
      <c r="I117" s="208"/>
      <c r="J117" s="207"/>
    </row>
    <row r="118" spans="1:10" ht="36" customHeight="1" x14ac:dyDescent="0.2">
      <c r="A118" s="10" t="s">
        <v>103</v>
      </c>
      <c r="B118" s="194" t="s">
        <v>131</v>
      </c>
      <c r="C118" s="193"/>
      <c r="D118" s="193"/>
      <c r="E118" s="192"/>
      <c r="F118" s="208">
        <v>17280</v>
      </c>
      <c r="G118" s="208"/>
      <c r="H118" s="208"/>
      <c r="I118" s="208"/>
      <c r="J118" s="207"/>
    </row>
    <row r="119" spans="1:10" ht="36" customHeight="1" x14ac:dyDescent="0.2">
      <c r="A119" s="10" t="s">
        <v>103</v>
      </c>
      <c r="B119" s="194" t="s">
        <v>130</v>
      </c>
      <c r="C119" s="193"/>
      <c r="D119" s="193"/>
      <c r="E119" s="192"/>
      <c r="F119" s="208">
        <v>20880</v>
      </c>
      <c r="G119" s="208"/>
      <c r="H119" s="208"/>
      <c r="I119" s="208"/>
      <c r="J119" s="207"/>
    </row>
    <row r="120" spans="1:10" ht="36" customHeight="1" x14ac:dyDescent="0.2">
      <c r="A120" s="10" t="s">
        <v>103</v>
      </c>
      <c r="B120" s="194" t="s">
        <v>129</v>
      </c>
      <c r="C120" s="193"/>
      <c r="D120" s="193"/>
      <c r="E120" s="192"/>
      <c r="F120" s="173">
        <f>H120*1.2</f>
        <v>22464</v>
      </c>
      <c r="G120" s="172">
        <f>H120*1.1</f>
        <v>20592</v>
      </c>
      <c r="H120" s="172">
        <v>18720</v>
      </c>
      <c r="I120" s="172">
        <f>H120*0.75</f>
        <v>14040</v>
      </c>
      <c r="J120" s="171">
        <f>H120*0.5</f>
        <v>9360</v>
      </c>
    </row>
    <row r="121" spans="1:10" ht="36" customHeight="1" x14ac:dyDescent="0.2">
      <c r="A121" s="10" t="s">
        <v>103</v>
      </c>
      <c r="B121" s="194" t="s">
        <v>128</v>
      </c>
      <c r="C121" s="193"/>
      <c r="D121" s="193"/>
      <c r="E121" s="192"/>
      <c r="F121" s="371">
        <v>13680</v>
      </c>
      <c r="G121" s="137"/>
      <c r="H121" s="137"/>
      <c r="I121" s="137"/>
      <c r="J121" s="136"/>
    </row>
    <row r="122" spans="1:10" ht="36" customHeight="1" x14ac:dyDescent="0.2">
      <c r="A122" s="10" t="s">
        <v>103</v>
      </c>
      <c r="B122" s="194" t="s">
        <v>127</v>
      </c>
      <c r="C122" s="193"/>
      <c r="D122" s="193"/>
      <c r="E122" s="192"/>
      <c r="F122" s="371">
        <v>6480</v>
      </c>
      <c r="G122" s="137"/>
      <c r="H122" s="137"/>
      <c r="I122" s="137"/>
      <c r="J122" s="136"/>
    </row>
    <row r="123" spans="1:10" ht="36" customHeight="1" x14ac:dyDescent="0.2">
      <c r="A123" s="10" t="s">
        <v>103</v>
      </c>
      <c r="B123" s="194" t="s">
        <v>126</v>
      </c>
      <c r="C123" s="193"/>
      <c r="D123" s="193"/>
      <c r="E123" s="192"/>
      <c r="F123" s="371">
        <v>25920</v>
      </c>
      <c r="G123" s="137"/>
      <c r="H123" s="137"/>
      <c r="I123" s="137"/>
      <c r="J123" s="136"/>
    </row>
    <row r="124" spans="1:10" ht="36" customHeight="1" x14ac:dyDescent="0.2">
      <c r="A124" s="10" t="s">
        <v>103</v>
      </c>
      <c r="B124" s="194" t="s">
        <v>125</v>
      </c>
      <c r="C124" s="193"/>
      <c r="D124" s="193"/>
      <c r="E124" s="192"/>
      <c r="F124" s="371">
        <v>50400</v>
      </c>
      <c r="G124" s="137"/>
      <c r="H124" s="137"/>
      <c r="I124" s="137"/>
      <c r="J124" s="136"/>
    </row>
    <row r="125" spans="1:10" ht="36" customHeight="1" x14ac:dyDescent="0.2">
      <c r="A125" s="10" t="s">
        <v>103</v>
      </c>
      <c r="B125" s="194" t="s">
        <v>124</v>
      </c>
      <c r="C125" s="193"/>
      <c r="D125" s="193"/>
      <c r="E125" s="192"/>
      <c r="F125" s="371">
        <v>60480</v>
      </c>
      <c r="G125" s="137"/>
      <c r="H125" s="137"/>
      <c r="I125" s="137"/>
      <c r="J125" s="136"/>
    </row>
    <row r="126" spans="1:10" ht="36" customHeight="1" x14ac:dyDescent="0.2">
      <c r="A126" s="10" t="s">
        <v>103</v>
      </c>
      <c r="B126" s="194" t="s">
        <v>123</v>
      </c>
      <c r="C126" s="193"/>
      <c r="D126" s="193"/>
      <c r="E126" s="192"/>
      <c r="F126" s="371">
        <v>25920</v>
      </c>
      <c r="G126" s="137"/>
      <c r="H126" s="137"/>
      <c r="I126" s="137"/>
      <c r="J126" s="136"/>
    </row>
    <row r="127" spans="1:10" ht="36" customHeight="1" x14ac:dyDescent="0.2">
      <c r="A127" s="10" t="s">
        <v>103</v>
      </c>
      <c r="B127" s="194" t="s">
        <v>122</v>
      </c>
      <c r="C127" s="193"/>
      <c r="D127" s="193"/>
      <c r="E127" s="192"/>
      <c r="F127" s="371">
        <v>17280</v>
      </c>
      <c r="G127" s="137"/>
      <c r="H127" s="137"/>
      <c r="I127" s="137"/>
      <c r="J127" s="136"/>
    </row>
    <row r="128" spans="1:10" ht="36" customHeight="1" x14ac:dyDescent="0.2">
      <c r="A128" s="10" t="s">
        <v>103</v>
      </c>
      <c r="B128" s="194" t="s">
        <v>121</v>
      </c>
      <c r="C128" s="193"/>
      <c r="D128" s="193"/>
      <c r="E128" s="192"/>
      <c r="F128" s="371">
        <v>25920</v>
      </c>
      <c r="G128" s="137"/>
      <c r="H128" s="137"/>
      <c r="I128" s="137"/>
      <c r="J128" s="136"/>
    </row>
    <row r="129" spans="1:10" ht="36" customHeight="1" x14ac:dyDescent="0.2">
      <c r="A129" s="10" t="s">
        <v>103</v>
      </c>
      <c r="B129" s="194" t="s">
        <v>120</v>
      </c>
      <c r="C129" s="193"/>
      <c r="D129" s="193"/>
      <c r="E129" s="192"/>
      <c r="F129" s="371">
        <v>5040</v>
      </c>
      <c r="G129" s="137"/>
      <c r="H129" s="137"/>
      <c r="I129" s="137"/>
      <c r="J129" s="136"/>
    </row>
    <row r="130" spans="1:10" ht="36" customHeight="1" x14ac:dyDescent="0.2">
      <c r="A130" s="10" t="s">
        <v>103</v>
      </c>
      <c r="B130" s="194" t="s">
        <v>119</v>
      </c>
      <c r="C130" s="193"/>
      <c r="D130" s="193"/>
      <c r="E130" s="192"/>
      <c r="F130" s="371">
        <v>50400</v>
      </c>
      <c r="G130" s="137"/>
      <c r="H130" s="137"/>
      <c r="I130" s="137"/>
      <c r="J130" s="136"/>
    </row>
    <row r="131" spans="1:10" ht="36" customHeight="1" thickBot="1" x14ac:dyDescent="0.25">
      <c r="A131" s="10" t="s">
        <v>103</v>
      </c>
      <c r="B131" s="370" t="s">
        <v>118</v>
      </c>
      <c r="C131" s="369"/>
      <c r="D131" s="369"/>
      <c r="E131" s="368"/>
      <c r="F131" s="148">
        <v>30240</v>
      </c>
      <c r="G131" s="33"/>
      <c r="H131" s="33"/>
      <c r="I131" s="33"/>
      <c r="J131" s="32"/>
    </row>
    <row r="132" spans="1:10" ht="54" customHeight="1" thickBot="1" x14ac:dyDescent="0.25">
      <c r="A132" s="10"/>
      <c r="B132" s="272" t="s">
        <v>117</v>
      </c>
      <c r="C132" s="271"/>
      <c r="D132" s="271"/>
      <c r="E132" s="270"/>
      <c r="F132" s="340"/>
      <c r="G132" s="339"/>
      <c r="H132" s="339"/>
      <c r="I132" s="339"/>
      <c r="J132" s="338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25488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50976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63720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720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38232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76464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95580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1080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46">
        <v>30096</v>
      </c>
      <c r="G143" s="45"/>
      <c r="H143" s="45"/>
      <c r="I143" s="45"/>
      <c r="J143" s="44"/>
    </row>
    <row r="144" spans="1:10" ht="24" thickBot="1" x14ac:dyDescent="0.25">
      <c r="A144" s="10"/>
      <c r="B144" s="25"/>
      <c r="C144" s="93"/>
      <c r="D144" s="93"/>
      <c r="E144" s="92"/>
      <c r="F144" s="206"/>
      <c r="G144" s="205"/>
      <c r="H144" s="205"/>
      <c r="I144" s="205"/>
      <c r="J144" s="204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318"/>
      <c r="G145" s="317"/>
      <c r="H145" s="317"/>
      <c r="I145" s="317"/>
      <c r="J145" s="316"/>
    </row>
    <row r="146" spans="1:10" ht="24" thickBot="1" x14ac:dyDescent="0.25">
      <c r="A146" s="10"/>
      <c r="B146" s="25"/>
      <c r="C146" s="93"/>
      <c r="D146" s="93"/>
      <c r="E146" s="92"/>
      <c r="F146" s="206"/>
      <c r="G146" s="205"/>
      <c r="H146" s="205"/>
      <c r="I146" s="205"/>
      <c r="J146" s="204"/>
    </row>
    <row r="147" spans="1:10" ht="21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56.2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1.2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1" x14ac:dyDescent="0.2">
      <c r="A150" s="10" t="s">
        <v>103</v>
      </c>
      <c r="B150" s="14" t="s">
        <v>368</v>
      </c>
      <c r="C150" s="14"/>
      <c r="D150" s="14"/>
      <c r="E150" s="14"/>
      <c r="F150" s="14"/>
      <c r="G150" s="14"/>
      <c r="H150" s="14"/>
      <c r="I150" s="14"/>
      <c r="J150" s="14"/>
    </row>
    <row r="151" spans="1:10" ht="21" x14ac:dyDescent="0.2">
      <c r="A151" s="10"/>
      <c r="B151" s="14" t="s">
        <v>311</v>
      </c>
      <c r="C151" s="14"/>
      <c r="D151" s="14"/>
      <c r="E151" s="14"/>
      <c r="F151" s="14"/>
      <c r="G151" s="14"/>
      <c r="H151" s="14"/>
      <c r="I151" s="14"/>
      <c r="J151" s="14"/>
    </row>
    <row r="152" spans="1:10" ht="42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21" x14ac:dyDescent="0.2">
      <c r="A153" s="10"/>
    </row>
  </sheetData>
  <sheetProtection selectLockedCells="1" selectUnlockedCells="1"/>
  <mergeCells count="285">
    <mergeCell ref="F25:J25"/>
    <mergeCell ref="B18:E18"/>
    <mergeCell ref="B19:E19"/>
    <mergeCell ref="B20:E20"/>
    <mergeCell ref="F20:J20"/>
    <mergeCell ref="B21:E21"/>
    <mergeCell ref="F21:J21"/>
    <mergeCell ref="B8:E8"/>
    <mergeCell ref="B9:E9"/>
    <mergeCell ref="B14:E14"/>
    <mergeCell ref="B12:E12"/>
    <mergeCell ref="B24:E24"/>
    <mergeCell ref="B25:E25"/>
    <mergeCell ref="B1:J1"/>
    <mergeCell ref="F2:J2"/>
    <mergeCell ref="B4:J4"/>
    <mergeCell ref="B5:E5"/>
    <mergeCell ref="F5:J5"/>
    <mergeCell ref="B3:E3"/>
    <mergeCell ref="F27:J27"/>
    <mergeCell ref="B28:E28"/>
    <mergeCell ref="B29:E29"/>
    <mergeCell ref="F28:J28"/>
    <mergeCell ref="F29:J29"/>
    <mergeCell ref="B141:E141"/>
    <mergeCell ref="F141:J141"/>
    <mergeCell ref="F24:J24"/>
    <mergeCell ref="B30:E30"/>
    <mergeCell ref="F30:J30"/>
    <mergeCell ref="B31:E31"/>
    <mergeCell ref="F31:J31"/>
    <mergeCell ref="B32:E32"/>
    <mergeCell ref="F32:J32"/>
    <mergeCell ref="B26:E26"/>
    <mergeCell ref="F26:J26"/>
    <mergeCell ref="B27:E27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F99:J99"/>
    <mergeCell ref="B99:E9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100:E100"/>
    <mergeCell ref="F100:J100"/>
    <mergeCell ref="B98:E98"/>
    <mergeCell ref="F98:J98"/>
    <mergeCell ref="B102:E102"/>
    <mergeCell ref="F102:J102"/>
    <mergeCell ref="B103:E103"/>
    <mergeCell ref="F103:J103"/>
    <mergeCell ref="B104:E104"/>
    <mergeCell ref="B110:E110"/>
    <mergeCell ref="F110:J110"/>
    <mergeCell ref="B109:E109"/>
    <mergeCell ref="F109:J109"/>
    <mergeCell ref="B112:E112"/>
    <mergeCell ref="B113:E113"/>
    <mergeCell ref="F113:J113"/>
    <mergeCell ref="B116:E116"/>
    <mergeCell ref="F116:J116"/>
    <mergeCell ref="B120:E120"/>
    <mergeCell ref="F112:J112"/>
    <mergeCell ref="B111:E111"/>
    <mergeCell ref="F111:J111"/>
    <mergeCell ref="B105:E105"/>
    <mergeCell ref="F105:J105"/>
    <mergeCell ref="B106:E106"/>
    <mergeCell ref="F106:J106"/>
    <mergeCell ref="B108:E108"/>
    <mergeCell ref="F108:J108"/>
    <mergeCell ref="B107:E107"/>
    <mergeCell ref="F107:J107"/>
    <mergeCell ref="F119:J119"/>
    <mergeCell ref="B117:E117"/>
    <mergeCell ref="B118:E118"/>
    <mergeCell ref="B119:E119"/>
    <mergeCell ref="F123:J123"/>
    <mergeCell ref="B123:E123"/>
    <mergeCell ref="B121:E121"/>
    <mergeCell ref="F121:J121"/>
    <mergeCell ref="B114:E114"/>
    <mergeCell ref="F114:J114"/>
    <mergeCell ref="B115:E115"/>
    <mergeCell ref="F115:J115"/>
    <mergeCell ref="B131:E131"/>
    <mergeCell ref="F131:J131"/>
    <mergeCell ref="F125:J125"/>
    <mergeCell ref="B125:E125"/>
    <mergeCell ref="F117:J117"/>
    <mergeCell ref="F118:J118"/>
    <mergeCell ref="B127:E127"/>
    <mergeCell ref="B128:E128"/>
    <mergeCell ref="B122:E122"/>
    <mergeCell ref="F122:J122"/>
    <mergeCell ref="B124:E124"/>
    <mergeCell ref="F124:J124"/>
    <mergeCell ref="B133:E133"/>
    <mergeCell ref="F133:J133"/>
    <mergeCell ref="B126:E126"/>
    <mergeCell ref="F126:J126"/>
    <mergeCell ref="B129:E129"/>
    <mergeCell ref="F129:J129"/>
    <mergeCell ref="B130:E130"/>
    <mergeCell ref="F130:J130"/>
    <mergeCell ref="F127:J127"/>
    <mergeCell ref="F128:J128"/>
    <mergeCell ref="F139:J139"/>
    <mergeCell ref="B140:E140"/>
    <mergeCell ref="F140:J140"/>
    <mergeCell ref="B144:E144"/>
    <mergeCell ref="F144:J144"/>
    <mergeCell ref="B146:E146"/>
    <mergeCell ref="B142:J142"/>
    <mergeCell ref="B143:E143"/>
    <mergeCell ref="F143:J143"/>
    <mergeCell ref="B152:J152"/>
    <mergeCell ref="B134:E134"/>
    <mergeCell ref="F134:J134"/>
    <mergeCell ref="B135:E135"/>
    <mergeCell ref="F135:J135"/>
    <mergeCell ref="B137:E137"/>
    <mergeCell ref="F137:J137"/>
    <mergeCell ref="B138:E138"/>
    <mergeCell ref="F138:J138"/>
    <mergeCell ref="B136:E136"/>
    <mergeCell ref="B132:E132"/>
    <mergeCell ref="F132:J132"/>
    <mergeCell ref="B148:J148"/>
    <mergeCell ref="B149:J149"/>
    <mergeCell ref="B150:J150"/>
    <mergeCell ref="B151:J151"/>
    <mergeCell ref="F136:J136"/>
    <mergeCell ref="B145:E145"/>
    <mergeCell ref="F145:J145"/>
    <mergeCell ref="B139:E139"/>
    <mergeCell ref="B10:E10"/>
    <mergeCell ref="B11:E11"/>
    <mergeCell ref="F12:J12"/>
    <mergeCell ref="B13:E13"/>
    <mergeCell ref="B15:E15"/>
    <mergeCell ref="F15:J15"/>
    <mergeCell ref="B22:E22"/>
    <mergeCell ref="F22:J22"/>
    <mergeCell ref="B23:E23"/>
    <mergeCell ref="B16:E16"/>
    <mergeCell ref="B17:E17"/>
    <mergeCell ref="F17:J17"/>
    <mergeCell ref="F146:J146"/>
    <mergeCell ref="B6:E6"/>
    <mergeCell ref="B7:E7"/>
    <mergeCell ref="F7:J7"/>
    <mergeCell ref="F13:J13"/>
    <mergeCell ref="F14:J14"/>
    <mergeCell ref="F16:J16"/>
    <mergeCell ref="F18:J18"/>
    <mergeCell ref="F19:J19"/>
    <mergeCell ref="F23:J23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ColWidth="19" defaultRowHeight="21" outlineLevelRow="1" x14ac:dyDescent="0.2"/>
  <cols>
    <col min="1" max="1" width="16.7109375" style="11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19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90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32659.199999999997</v>
      </c>
      <c r="G8" s="98">
        <f>H8*1.1</f>
        <v>29937.600000000002</v>
      </c>
      <c r="H8" s="98">
        <v>27216</v>
      </c>
      <c r="I8" s="98">
        <f>H8*0.75</f>
        <v>20412</v>
      </c>
      <c r="J8" s="98">
        <f>H8*0.5</f>
        <v>13608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54432</v>
      </c>
      <c r="G9" s="96">
        <f>H9*1.1</f>
        <v>49896.000000000007</v>
      </c>
      <c r="H9" s="96">
        <v>45360</v>
      </c>
      <c r="I9" s="96">
        <f>H9*0.75</f>
        <v>34020</v>
      </c>
      <c r="J9" s="96">
        <f>H9*0.5</f>
        <v>22680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37800</v>
      </c>
      <c r="G10" s="96">
        <f>H10*1.1</f>
        <v>34650</v>
      </c>
      <c r="H10" s="96">
        <v>31500</v>
      </c>
      <c r="I10" s="96">
        <f>H10*0.75</f>
        <v>23625</v>
      </c>
      <c r="J10" s="96">
        <f>H10*0.5</f>
        <v>15750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63072</v>
      </c>
      <c r="G11" s="94">
        <f>H11*1.1</f>
        <v>57816.000000000007</v>
      </c>
      <c r="H11" s="94">
        <v>52560</v>
      </c>
      <c r="I11" s="94">
        <f>H11*0.75</f>
        <v>39420</v>
      </c>
      <c r="J11" s="94">
        <f>H11*0.5</f>
        <v>26280</v>
      </c>
    </row>
    <row r="12" spans="1:10" ht="24" customHeight="1" thickBot="1" x14ac:dyDescent="0.25">
      <c r="A12" s="10"/>
      <c r="B12" s="25"/>
      <c r="C12" s="24"/>
      <c r="D12" s="24"/>
      <c r="E12" s="23"/>
      <c r="F12" s="22"/>
      <c r="G12" s="21"/>
      <c r="H12" s="21"/>
      <c r="I12" s="21"/>
      <c r="J12" s="2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9000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15120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432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720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648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1080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93"/>
      <c r="D20" s="93"/>
      <c r="E20" s="92"/>
      <c r="F20" s="206"/>
      <c r="G20" s="205"/>
      <c r="H20" s="205"/>
      <c r="I20" s="205"/>
      <c r="J20" s="204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"&amp;MIN($F$22:F81)&amp;" до "&amp;MAX($F$22:F81)</f>
        <v>Цена от 7740 до 464400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7740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15480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23220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30960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38700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46440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54180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61920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69660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77400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85140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92880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100620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108360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116100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123840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131580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139320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147060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154800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296</v>
      </c>
      <c r="C42" s="79"/>
      <c r="D42" s="79"/>
      <c r="E42" s="35"/>
      <c r="F42" s="46">
        <v>162540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295</v>
      </c>
      <c r="C43" s="79"/>
      <c r="D43" s="79"/>
      <c r="E43" s="35"/>
      <c r="F43" s="46">
        <v>170280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294</v>
      </c>
      <c r="C44" s="79"/>
      <c r="D44" s="79"/>
      <c r="E44" s="35"/>
      <c r="F44" s="46">
        <v>178020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293</v>
      </c>
      <c r="C45" s="79"/>
      <c r="D45" s="79"/>
      <c r="E45" s="35"/>
      <c r="F45" s="46">
        <v>185760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292</v>
      </c>
      <c r="C46" s="79"/>
      <c r="D46" s="79"/>
      <c r="E46" s="35"/>
      <c r="F46" s="46">
        <v>193500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291</v>
      </c>
      <c r="C47" s="79"/>
      <c r="D47" s="79"/>
      <c r="E47" s="35"/>
      <c r="F47" s="46">
        <v>201240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290</v>
      </c>
      <c r="C48" s="79"/>
      <c r="D48" s="79"/>
      <c r="E48" s="35"/>
      <c r="F48" s="46">
        <v>208980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289</v>
      </c>
      <c r="C49" s="79"/>
      <c r="D49" s="79"/>
      <c r="E49" s="35"/>
      <c r="F49" s="46">
        <v>216720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288</v>
      </c>
      <c r="C50" s="79"/>
      <c r="D50" s="79"/>
      <c r="E50" s="35"/>
      <c r="F50" s="46">
        <v>224460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287</v>
      </c>
      <c r="C51" s="79"/>
      <c r="D51" s="79"/>
      <c r="E51" s="35"/>
      <c r="F51" s="46">
        <v>232200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206</v>
      </c>
      <c r="C52" s="79"/>
      <c r="D52" s="79"/>
      <c r="E52" s="35"/>
      <c r="F52" s="46">
        <v>15480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205</v>
      </c>
      <c r="C53" s="79"/>
      <c r="D53" s="79"/>
      <c r="E53" s="35"/>
      <c r="F53" s="46">
        <v>30960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204</v>
      </c>
      <c r="C54" s="79"/>
      <c r="D54" s="79"/>
      <c r="E54" s="35"/>
      <c r="F54" s="46">
        <v>46440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203</v>
      </c>
      <c r="C55" s="79"/>
      <c r="D55" s="79"/>
      <c r="E55" s="35"/>
      <c r="F55" s="46">
        <v>61920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202</v>
      </c>
      <c r="C56" s="79"/>
      <c r="D56" s="79"/>
      <c r="E56" s="35"/>
      <c r="F56" s="46">
        <v>77400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201</v>
      </c>
      <c r="C57" s="79"/>
      <c r="D57" s="79"/>
      <c r="E57" s="35"/>
      <c r="F57" s="46">
        <v>92880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200</v>
      </c>
      <c r="C58" s="79"/>
      <c r="D58" s="79"/>
      <c r="E58" s="35"/>
      <c r="F58" s="46">
        <v>108360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199</v>
      </c>
      <c r="C59" s="79"/>
      <c r="D59" s="79"/>
      <c r="E59" s="35"/>
      <c r="F59" s="46">
        <v>123840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198</v>
      </c>
      <c r="C60" s="79"/>
      <c r="D60" s="79"/>
      <c r="E60" s="35"/>
      <c r="F60" s="46">
        <v>139320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197</v>
      </c>
      <c r="C61" s="79"/>
      <c r="D61" s="79"/>
      <c r="E61" s="35"/>
      <c r="F61" s="46">
        <v>154800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196</v>
      </c>
      <c r="C62" s="79"/>
      <c r="D62" s="79"/>
      <c r="E62" s="35"/>
      <c r="F62" s="46">
        <v>170280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195</v>
      </c>
      <c r="C63" s="79"/>
      <c r="D63" s="79"/>
      <c r="E63" s="35"/>
      <c r="F63" s="46">
        <v>185760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194</v>
      </c>
      <c r="C64" s="79"/>
      <c r="D64" s="79"/>
      <c r="E64" s="35"/>
      <c r="F64" s="46">
        <v>201240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193</v>
      </c>
      <c r="C65" s="79"/>
      <c r="D65" s="79"/>
      <c r="E65" s="35"/>
      <c r="F65" s="46">
        <v>216720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192</v>
      </c>
      <c r="C66" s="79"/>
      <c r="D66" s="79"/>
      <c r="E66" s="35"/>
      <c r="F66" s="46">
        <v>232200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191</v>
      </c>
      <c r="C67" s="79"/>
      <c r="D67" s="79"/>
      <c r="E67" s="35"/>
      <c r="F67" s="46">
        <v>247680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190</v>
      </c>
      <c r="C68" s="79"/>
      <c r="D68" s="79"/>
      <c r="E68" s="35"/>
      <c r="F68" s="46">
        <v>263160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189</v>
      </c>
      <c r="C69" s="79"/>
      <c r="D69" s="79"/>
      <c r="E69" s="35"/>
      <c r="F69" s="46">
        <v>278640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188</v>
      </c>
      <c r="C70" s="79"/>
      <c r="D70" s="79"/>
      <c r="E70" s="35"/>
      <c r="F70" s="46">
        <v>294120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187</v>
      </c>
      <c r="C71" s="79"/>
      <c r="D71" s="79"/>
      <c r="E71" s="35"/>
      <c r="F71" s="46">
        <v>309600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286</v>
      </c>
      <c r="C72" s="79"/>
      <c r="D72" s="79"/>
      <c r="E72" s="35"/>
      <c r="F72" s="46">
        <v>325080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285</v>
      </c>
      <c r="C73" s="79"/>
      <c r="D73" s="79"/>
      <c r="E73" s="35"/>
      <c r="F73" s="46">
        <v>340560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284</v>
      </c>
      <c r="C74" s="79"/>
      <c r="D74" s="79"/>
      <c r="E74" s="35"/>
      <c r="F74" s="46">
        <v>356040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283</v>
      </c>
      <c r="C75" s="79"/>
      <c r="D75" s="79"/>
      <c r="E75" s="35"/>
      <c r="F75" s="46">
        <v>371520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282</v>
      </c>
      <c r="C76" s="79"/>
      <c r="D76" s="79"/>
      <c r="E76" s="35"/>
      <c r="F76" s="46">
        <v>387000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281</v>
      </c>
      <c r="C77" s="79"/>
      <c r="D77" s="79"/>
      <c r="E77" s="35"/>
      <c r="F77" s="46">
        <v>402480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280</v>
      </c>
      <c r="C78" s="79"/>
      <c r="D78" s="79"/>
      <c r="E78" s="35"/>
      <c r="F78" s="46">
        <v>417960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279</v>
      </c>
      <c r="C79" s="79"/>
      <c r="D79" s="79"/>
      <c r="E79" s="35"/>
      <c r="F79" s="46">
        <v>433440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278</v>
      </c>
      <c r="C80" s="79"/>
      <c r="D80" s="79"/>
      <c r="E80" s="35"/>
      <c r="F80" s="46">
        <v>448920</v>
      </c>
      <c r="G80" s="45"/>
      <c r="H80" s="45"/>
      <c r="I80" s="45"/>
      <c r="J80" s="44"/>
    </row>
    <row r="81" spans="1:10" ht="36" customHeight="1" outlineLevel="1" thickBot="1" x14ac:dyDescent="0.25">
      <c r="A81" s="10"/>
      <c r="B81" s="214" t="s">
        <v>277</v>
      </c>
      <c r="C81" s="213"/>
      <c r="D81" s="213"/>
      <c r="E81" s="56"/>
      <c r="F81" s="55">
        <v>464400</v>
      </c>
      <c r="G81" s="54"/>
      <c r="H81" s="54"/>
      <c r="I81" s="54"/>
      <c r="J81" s="53"/>
    </row>
    <row r="82" spans="1:10" ht="36" customHeight="1" thickBot="1" x14ac:dyDescent="0.25">
      <c r="A82" s="10"/>
      <c r="B82" s="203" t="s">
        <v>186</v>
      </c>
      <c r="C82" s="202"/>
      <c r="D82" s="202"/>
      <c r="E82" s="201"/>
      <c r="F82" s="200" t="str">
        <f>"Цена от "&amp;MIN(F83:F104)&amp;" до "&amp;MAX(F83:F104)</f>
        <v>Цена от 6480 до 166410</v>
      </c>
      <c r="G82" s="199"/>
      <c r="H82" s="199"/>
      <c r="I82" s="199"/>
      <c r="J82" s="198"/>
    </row>
    <row r="83" spans="1:10" s="108" customFormat="1" ht="36" customHeight="1" outlineLevel="1" x14ac:dyDescent="0.2">
      <c r="A83" s="10"/>
      <c r="B83" s="65" t="s">
        <v>185</v>
      </c>
      <c r="C83" s="79"/>
      <c r="D83" s="79"/>
      <c r="E83" s="35"/>
      <c r="F83" s="212">
        <v>6480</v>
      </c>
      <c r="G83" s="211"/>
      <c r="H83" s="211"/>
      <c r="I83" s="211"/>
      <c r="J83" s="210"/>
    </row>
    <row r="84" spans="1:10" s="108" customFormat="1" ht="36" customHeight="1" outlineLevel="1" x14ac:dyDescent="0.2">
      <c r="A84" s="10"/>
      <c r="B84" s="65" t="s">
        <v>184</v>
      </c>
      <c r="C84" s="79"/>
      <c r="D84" s="79"/>
      <c r="E84" s="35"/>
      <c r="F84" s="212">
        <v>9900</v>
      </c>
      <c r="G84" s="211"/>
      <c r="H84" s="211"/>
      <c r="I84" s="211"/>
      <c r="J84" s="210"/>
    </row>
    <row r="85" spans="1:10" s="108" customFormat="1" ht="36" customHeight="1" outlineLevel="1" x14ac:dyDescent="0.2">
      <c r="A85" s="10"/>
      <c r="B85" s="65" t="s">
        <v>183</v>
      </c>
      <c r="C85" s="79"/>
      <c r="D85" s="79"/>
      <c r="E85" s="35"/>
      <c r="F85" s="212">
        <v>19350</v>
      </c>
      <c r="G85" s="211"/>
      <c r="H85" s="211"/>
      <c r="I85" s="211"/>
      <c r="J85" s="210"/>
    </row>
    <row r="86" spans="1:10" s="108" customFormat="1" ht="36" customHeight="1" outlineLevel="1" x14ac:dyDescent="0.2">
      <c r="A86" s="10"/>
      <c r="B86" s="65" t="s">
        <v>182</v>
      </c>
      <c r="C86" s="79"/>
      <c r="D86" s="79"/>
      <c r="E86" s="35"/>
      <c r="F86" s="212">
        <v>27090</v>
      </c>
      <c r="G86" s="211"/>
      <c r="H86" s="211"/>
      <c r="I86" s="211"/>
      <c r="J86" s="210"/>
    </row>
    <row r="87" spans="1:10" s="108" customFormat="1" ht="36" customHeight="1" outlineLevel="1" x14ac:dyDescent="0.2">
      <c r="A87" s="10"/>
      <c r="B87" s="65" t="s">
        <v>181</v>
      </c>
      <c r="C87" s="79"/>
      <c r="D87" s="79"/>
      <c r="E87" s="35"/>
      <c r="F87" s="212">
        <v>34830</v>
      </c>
      <c r="G87" s="211"/>
      <c r="H87" s="211"/>
      <c r="I87" s="211"/>
      <c r="J87" s="210"/>
    </row>
    <row r="88" spans="1:10" s="108" customFormat="1" ht="36" customHeight="1" outlineLevel="1" x14ac:dyDescent="0.2">
      <c r="A88" s="10"/>
      <c r="B88" s="65" t="s">
        <v>180</v>
      </c>
      <c r="C88" s="79"/>
      <c r="D88" s="79"/>
      <c r="E88" s="35"/>
      <c r="F88" s="212">
        <v>42570</v>
      </c>
      <c r="G88" s="211"/>
      <c r="H88" s="211"/>
      <c r="I88" s="211"/>
      <c r="J88" s="210"/>
    </row>
    <row r="89" spans="1:10" s="108" customFormat="1" ht="36" customHeight="1" outlineLevel="1" x14ac:dyDescent="0.2">
      <c r="A89" s="10"/>
      <c r="B89" s="65" t="s">
        <v>179</v>
      </c>
      <c r="C89" s="79"/>
      <c r="D89" s="79"/>
      <c r="E89" s="35"/>
      <c r="F89" s="212">
        <v>50310</v>
      </c>
      <c r="G89" s="211"/>
      <c r="H89" s="211"/>
      <c r="I89" s="211"/>
      <c r="J89" s="210"/>
    </row>
    <row r="90" spans="1:10" s="108" customFormat="1" ht="36" customHeight="1" outlineLevel="1" x14ac:dyDescent="0.2">
      <c r="A90" s="10"/>
      <c r="B90" s="65" t="s">
        <v>178</v>
      </c>
      <c r="C90" s="79"/>
      <c r="D90" s="79"/>
      <c r="E90" s="35"/>
      <c r="F90" s="212">
        <v>58050</v>
      </c>
      <c r="G90" s="211"/>
      <c r="H90" s="211"/>
      <c r="I90" s="211"/>
      <c r="J90" s="210"/>
    </row>
    <row r="91" spans="1:10" s="108" customFormat="1" ht="36" customHeight="1" outlineLevel="1" x14ac:dyDescent="0.2">
      <c r="A91" s="10"/>
      <c r="B91" s="65" t="s">
        <v>177</v>
      </c>
      <c r="C91" s="79"/>
      <c r="D91" s="79"/>
      <c r="E91" s="35"/>
      <c r="F91" s="212">
        <v>65790</v>
      </c>
      <c r="G91" s="211"/>
      <c r="H91" s="211"/>
      <c r="I91" s="211"/>
      <c r="J91" s="210"/>
    </row>
    <row r="92" spans="1:10" s="108" customFormat="1" ht="36" customHeight="1" outlineLevel="1" x14ac:dyDescent="0.2">
      <c r="A92" s="10"/>
      <c r="B92" s="65" t="s">
        <v>176</v>
      </c>
      <c r="C92" s="79"/>
      <c r="D92" s="79"/>
      <c r="E92" s="35"/>
      <c r="F92" s="212">
        <v>73530</v>
      </c>
      <c r="G92" s="211"/>
      <c r="H92" s="211"/>
      <c r="I92" s="211"/>
      <c r="J92" s="210"/>
    </row>
    <row r="93" spans="1:10" s="108" customFormat="1" ht="36" customHeight="1" outlineLevel="1" x14ac:dyDescent="0.2">
      <c r="A93" s="10"/>
      <c r="B93" s="65" t="s">
        <v>175</v>
      </c>
      <c r="C93" s="79"/>
      <c r="D93" s="79"/>
      <c r="E93" s="35"/>
      <c r="F93" s="212">
        <v>81270</v>
      </c>
      <c r="G93" s="211"/>
      <c r="H93" s="211"/>
      <c r="I93" s="211"/>
      <c r="J93" s="210"/>
    </row>
    <row r="94" spans="1:10" s="108" customFormat="1" ht="36" customHeight="1" outlineLevel="1" x14ac:dyDescent="0.2">
      <c r="A94" s="117"/>
      <c r="B94" s="65" t="s">
        <v>174</v>
      </c>
      <c r="C94" s="79"/>
      <c r="D94" s="79"/>
      <c r="E94" s="35"/>
      <c r="F94" s="212">
        <v>89010</v>
      </c>
      <c r="G94" s="211"/>
      <c r="H94" s="211"/>
      <c r="I94" s="211"/>
      <c r="J94" s="210"/>
    </row>
    <row r="95" spans="1:10" s="108" customFormat="1" ht="36" customHeight="1" outlineLevel="1" x14ac:dyDescent="0.2">
      <c r="A95" s="117"/>
      <c r="B95" s="65" t="s">
        <v>173</v>
      </c>
      <c r="C95" s="79"/>
      <c r="D95" s="79"/>
      <c r="E95" s="35"/>
      <c r="F95" s="212">
        <v>96750</v>
      </c>
      <c r="G95" s="211"/>
      <c r="H95" s="211"/>
      <c r="I95" s="211"/>
      <c r="J95" s="210"/>
    </row>
    <row r="96" spans="1:10" s="108" customFormat="1" ht="36" customHeight="1" outlineLevel="1" x14ac:dyDescent="0.2">
      <c r="A96" s="117"/>
      <c r="B96" s="65" t="s">
        <v>172</v>
      </c>
      <c r="C96" s="79"/>
      <c r="D96" s="79"/>
      <c r="E96" s="35"/>
      <c r="F96" s="212">
        <v>104490</v>
      </c>
      <c r="G96" s="211"/>
      <c r="H96" s="211"/>
      <c r="I96" s="211"/>
      <c r="J96" s="210"/>
    </row>
    <row r="97" spans="1:10" s="108" customFormat="1" ht="36" customHeight="1" outlineLevel="1" x14ac:dyDescent="0.2">
      <c r="A97" s="117"/>
      <c r="B97" s="65" t="s">
        <v>171</v>
      </c>
      <c r="C97" s="79"/>
      <c r="D97" s="79"/>
      <c r="E97" s="35"/>
      <c r="F97" s="212">
        <v>112230</v>
      </c>
      <c r="G97" s="211"/>
      <c r="H97" s="211"/>
      <c r="I97" s="211"/>
      <c r="J97" s="210"/>
    </row>
    <row r="98" spans="1:10" s="108" customFormat="1" ht="36" customHeight="1" outlineLevel="1" x14ac:dyDescent="0.2">
      <c r="A98" s="117"/>
      <c r="B98" s="65" t="s">
        <v>170</v>
      </c>
      <c r="C98" s="79"/>
      <c r="D98" s="79"/>
      <c r="E98" s="35"/>
      <c r="F98" s="212">
        <v>119970</v>
      </c>
      <c r="G98" s="211"/>
      <c r="H98" s="211"/>
      <c r="I98" s="211"/>
      <c r="J98" s="210"/>
    </row>
    <row r="99" spans="1:10" s="108" customFormat="1" ht="36" customHeight="1" outlineLevel="1" x14ac:dyDescent="0.2">
      <c r="A99" s="117"/>
      <c r="B99" s="65" t="s">
        <v>169</v>
      </c>
      <c r="C99" s="79"/>
      <c r="D99" s="79"/>
      <c r="E99" s="35"/>
      <c r="F99" s="212">
        <v>127710</v>
      </c>
      <c r="G99" s="211"/>
      <c r="H99" s="211"/>
      <c r="I99" s="211"/>
      <c r="J99" s="210"/>
    </row>
    <row r="100" spans="1:10" s="108" customFormat="1" ht="36" customHeight="1" outlineLevel="1" x14ac:dyDescent="0.2">
      <c r="A100" s="117"/>
      <c r="B100" s="65" t="s">
        <v>168</v>
      </c>
      <c r="C100" s="79"/>
      <c r="D100" s="79"/>
      <c r="E100" s="35"/>
      <c r="F100" s="212">
        <v>135450</v>
      </c>
      <c r="G100" s="211"/>
      <c r="H100" s="211"/>
      <c r="I100" s="211"/>
      <c r="J100" s="210"/>
    </row>
    <row r="101" spans="1:10" s="108" customFormat="1" ht="36" customHeight="1" outlineLevel="1" x14ac:dyDescent="0.2">
      <c r="A101" s="117"/>
      <c r="B101" s="65" t="s">
        <v>167</v>
      </c>
      <c r="C101" s="79"/>
      <c r="D101" s="79"/>
      <c r="E101" s="35"/>
      <c r="F101" s="212">
        <v>143190</v>
      </c>
      <c r="G101" s="211"/>
      <c r="H101" s="211"/>
      <c r="I101" s="211"/>
      <c r="J101" s="210"/>
    </row>
    <row r="102" spans="1:10" s="108" customFormat="1" ht="36" customHeight="1" outlineLevel="1" x14ac:dyDescent="0.2">
      <c r="A102" s="117"/>
      <c r="B102" s="65" t="s">
        <v>166</v>
      </c>
      <c r="C102" s="79"/>
      <c r="D102" s="79"/>
      <c r="E102" s="35"/>
      <c r="F102" s="212">
        <v>150930</v>
      </c>
      <c r="G102" s="211"/>
      <c r="H102" s="211"/>
      <c r="I102" s="211"/>
      <c r="J102" s="210"/>
    </row>
    <row r="103" spans="1:10" s="108" customFormat="1" ht="36" customHeight="1" outlineLevel="1" x14ac:dyDescent="0.2">
      <c r="A103" s="117"/>
      <c r="B103" s="65" t="s">
        <v>165</v>
      </c>
      <c r="C103" s="79"/>
      <c r="D103" s="79"/>
      <c r="E103" s="35"/>
      <c r="F103" s="212">
        <v>158670</v>
      </c>
      <c r="G103" s="211"/>
      <c r="H103" s="211"/>
      <c r="I103" s="211"/>
      <c r="J103" s="210"/>
    </row>
    <row r="104" spans="1:10" s="108" customFormat="1" ht="36" customHeight="1" outlineLevel="1" thickBot="1" x14ac:dyDescent="0.25">
      <c r="A104" s="117"/>
      <c r="B104" s="65" t="s">
        <v>164</v>
      </c>
      <c r="C104" s="79"/>
      <c r="D104" s="79"/>
      <c r="E104" s="35"/>
      <c r="F104" s="212">
        <v>166410</v>
      </c>
      <c r="G104" s="211"/>
      <c r="H104" s="211"/>
      <c r="I104" s="211"/>
      <c r="J104" s="210"/>
    </row>
    <row r="105" spans="1:10" ht="36" customHeight="1" thickBot="1" x14ac:dyDescent="0.25">
      <c r="B105" s="78" t="s">
        <v>163</v>
      </c>
      <c r="C105" s="77"/>
      <c r="D105" s="77"/>
      <c r="E105" s="76"/>
      <c r="F105" s="75" t="str">
        <f>"Цена от "&amp;MIN(F106:F116)&amp;" до "&amp;MAX(F106:F116)</f>
        <v>Цена от 864 до 29160</v>
      </c>
      <c r="G105" s="74"/>
      <c r="H105" s="74"/>
      <c r="I105" s="74"/>
      <c r="J105" s="73"/>
    </row>
    <row r="106" spans="1:10" ht="36" customHeight="1" x14ac:dyDescent="0.2">
      <c r="B106" s="37" t="s">
        <v>162</v>
      </c>
      <c r="C106" s="36"/>
      <c r="D106" s="36"/>
      <c r="E106" s="35"/>
      <c r="F106" s="46">
        <v>4320</v>
      </c>
      <c r="G106" s="45"/>
      <c r="H106" s="45"/>
      <c r="I106" s="45"/>
      <c r="J106" s="44"/>
    </row>
    <row r="107" spans="1:10" ht="36" customHeight="1" x14ac:dyDescent="0.2">
      <c r="B107" s="37" t="s">
        <v>161</v>
      </c>
      <c r="C107" s="36"/>
      <c r="D107" s="36"/>
      <c r="E107" s="35"/>
      <c r="F107" s="46">
        <v>23400</v>
      </c>
      <c r="G107" s="45"/>
      <c r="H107" s="45"/>
      <c r="I107" s="45"/>
      <c r="J107" s="44"/>
    </row>
    <row r="108" spans="1:10" ht="36" customHeight="1" x14ac:dyDescent="0.2">
      <c r="B108" s="37" t="s">
        <v>267</v>
      </c>
      <c r="C108" s="36"/>
      <c r="D108" s="36"/>
      <c r="E108" s="35"/>
      <c r="F108" s="46">
        <v>864</v>
      </c>
      <c r="G108" s="45"/>
      <c r="H108" s="45"/>
      <c r="I108" s="45"/>
      <c r="J108" s="44"/>
    </row>
    <row r="109" spans="1:10" ht="36" customHeight="1" x14ac:dyDescent="0.2">
      <c r="B109" s="37" t="s">
        <v>159</v>
      </c>
      <c r="C109" s="36"/>
      <c r="D109" s="36"/>
      <c r="E109" s="35"/>
      <c r="F109" s="46">
        <v>9000</v>
      </c>
      <c r="G109" s="45"/>
      <c r="H109" s="45"/>
      <c r="I109" s="45"/>
      <c r="J109" s="44"/>
    </row>
    <row r="110" spans="1:10" ht="36" customHeight="1" x14ac:dyDescent="0.2">
      <c r="B110" s="37" t="s">
        <v>158</v>
      </c>
      <c r="C110" s="36"/>
      <c r="D110" s="36"/>
      <c r="E110" s="35"/>
      <c r="F110" s="46">
        <v>4320</v>
      </c>
      <c r="G110" s="45"/>
      <c r="H110" s="45"/>
      <c r="I110" s="45"/>
      <c r="J110" s="44"/>
    </row>
    <row r="111" spans="1:10" ht="36" customHeight="1" x14ac:dyDescent="0.2">
      <c r="B111" s="37" t="s">
        <v>157</v>
      </c>
      <c r="C111" s="36"/>
      <c r="D111" s="36"/>
      <c r="E111" s="35"/>
      <c r="F111" s="46">
        <v>5940</v>
      </c>
      <c r="G111" s="45"/>
      <c r="H111" s="45"/>
      <c r="I111" s="45"/>
      <c r="J111" s="44"/>
    </row>
    <row r="112" spans="1:10" ht="36" customHeight="1" x14ac:dyDescent="0.2">
      <c r="B112" s="37" t="s">
        <v>156</v>
      </c>
      <c r="C112" s="36"/>
      <c r="D112" s="36"/>
      <c r="E112" s="35"/>
      <c r="F112" s="46">
        <v>1728</v>
      </c>
      <c r="G112" s="45"/>
      <c r="H112" s="45"/>
      <c r="I112" s="45"/>
      <c r="J112" s="44"/>
    </row>
    <row r="113" spans="1:10" ht="36" customHeight="1" x14ac:dyDescent="0.2">
      <c r="B113" s="37" t="s">
        <v>155</v>
      </c>
      <c r="C113" s="36"/>
      <c r="D113" s="36"/>
      <c r="E113" s="35"/>
      <c r="F113" s="46">
        <v>1728</v>
      </c>
      <c r="G113" s="45"/>
      <c r="H113" s="45"/>
      <c r="I113" s="45"/>
      <c r="J113" s="44"/>
    </row>
    <row r="114" spans="1:10" ht="36" customHeight="1" x14ac:dyDescent="0.2">
      <c r="B114" s="37" t="s">
        <v>154</v>
      </c>
      <c r="C114" s="36"/>
      <c r="D114" s="36"/>
      <c r="E114" s="35"/>
      <c r="F114" s="46">
        <v>3456</v>
      </c>
      <c r="G114" s="45"/>
      <c r="H114" s="45"/>
      <c r="I114" s="45"/>
      <c r="J114" s="44"/>
    </row>
    <row r="115" spans="1:10" ht="36" customHeight="1" x14ac:dyDescent="0.2">
      <c r="B115" s="37" t="s">
        <v>153</v>
      </c>
      <c r="C115" s="36"/>
      <c r="D115" s="36"/>
      <c r="E115" s="35"/>
      <c r="F115" s="46">
        <v>5184</v>
      </c>
      <c r="G115" s="45"/>
      <c r="H115" s="45"/>
      <c r="I115" s="45"/>
      <c r="J115" s="44"/>
    </row>
    <row r="116" spans="1:10" ht="36" customHeight="1" thickBot="1" x14ac:dyDescent="0.25">
      <c r="B116" s="37" t="s">
        <v>152</v>
      </c>
      <c r="C116" s="36"/>
      <c r="D116" s="36"/>
      <c r="E116" s="35"/>
      <c r="F116" s="46">
        <v>29160</v>
      </c>
      <c r="G116" s="45"/>
      <c r="H116" s="45"/>
      <c r="I116" s="45"/>
      <c r="J116" s="44"/>
    </row>
    <row r="117" spans="1:10" ht="58.5" customHeight="1" thickBot="1" x14ac:dyDescent="0.25">
      <c r="B117" s="129" t="s">
        <v>266</v>
      </c>
      <c r="C117" s="128"/>
      <c r="D117" s="128"/>
      <c r="E117" s="127"/>
      <c r="F117" s="126" t="str">
        <f>"Цена от "&amp;MIN(F119:F119,F122:J123,H124,F125:J137)&amp;" до "&amp;MAX(F119:F119,F122:J123,H124,F125:J137)</f>
        <v>Цена от 3780 до 39096</v>
      </c>
      <c r="G117" s="125"/>
      <c r="H117" s="125"/>
      <c r="I117" s="125"/>
      <c r="J117" s="124"/>
    </row>
    <row r="118" spans="1:10" ht="24" thickBot="1" x14ac:dyDescent="0.25">
      <c r="A118" s="10"/>
      <c r="B118" s="25"/>
      <c r="C118" s="24"/>
      <c r="D118" s="24"/>
      <c r="E118" s="23"/>
      <c r="F118" s="22"/>
      <c r="G118" s="21"/>
      <c r="H118" s="21"/>
      <c r="I118" s="21"/>
      <c r="J118" s="20"/>
    </row>
    <row r="119" spans="1:10" ht="36" customHeight="1" x14ac:dyDescent="0.2">
      <c r="B119" s="37" t="s">
        <v>150</v>
      </c>
      <c r="C119" s="36"/>
      <c r="D119" s="36"/>
      <c r="E119" s="35"/>
      <c r="F119" s="46">
        <v>12960</v>
      </c>
      <c r="G119" s="45"/>
      <c r="H119" s="45"/>
      <c r="I119" s="45"/>
      <c r="J119" s="44"/>
    </row>
    <row r="120" spans="1:10" ht="36" customHeight="1" thickBot="1" x14ac:dyDescent="0.25">
      <c r="B120" s="37" t="s">
        <v>149</v>
      </c>
      <c r="C120" s="36"/>
      <c r="D120" s="36"/>
      <c r="E120" s="35"/>
      <c r="F120" s="46">
        <v>1296</v>
      </c>
      <c r="G120" s="45"/>
      <c r="H120" s="45"/>
      <c r="I120" s="45"/>
      <c r="J120" s="44"/>
    </row>
    <row r="121" spans="1:10" ht="24" thickBot="1" x14ac:dyDescent="0.25">
      <c r="A121" s="10"/>
      <c r="B121" s="25"/>
      <c r="C121" s="24"/>
      <c r="D121" s="24"/>
      <c r="E121" s="23"/>
      <c r="F121" s="22"/>
      <c r="G121" s="21"/>
      <c r="H121" s="21"/>
      <c r="I121" s="21"/>
      <c r="J121" s="20"/>
    </row>
    <row r="122" spans="1:10" ht="36" customHeight="1" x14ac:dyDescent="0.2">
      <c r="A122" s="117" t="s">
        <v>133</v>
      </c>
      <c r="B122" s="37" t="s">
        <v>148</v>
      </c>
      <c r="C122" s="36"/>
      <c r="D122" s="36"/>
      <c r="E122" s="35"/>
      <c r="F122" s="46">
        <v>18900</v>
      </c>
      <c r="G122" s="45"/>
      <c r="H122" s="45"/>
      <c r="I122" s="45"/>
      <c r="J122" s="44"/>
    </row>
    <row r="123" spans="1:10" ht="36" customHeight="1" x14ac:dyDescent="0.2">
      <c r="A123" s="117" t="s">
        <v>133</v>
      </c>
      <c r="B123" s="65" t="s">
        <v>147</v>
      </c>
      <c r="C123" s="64"/>
      <c r="D123" s="64"/>
      <c r="E123" s="63"/>
      <c r="F123" s="46">
        <v>10980</v>
      </c>
      <c r="G123" s="45"/>
      <c r="H123" s="45"/>
      <c r="I123" s="45"/>
      <c r="J123" s="44"/>
    </row>
    <row r="124" spans="1:10" ht="36" customHeight="1" x14ac:dyDescent="0.2">
      <c r="A124" s="117" t="s">
        <v>133</v>
      </c>
      <c r="B124" s="37" t="s">
        <v>146</v>
      </c>
      <c r="C124" s="36"/>
      <c r="D124" s="36"/>
      <c r="E124" s="35"/>
      <c r="F124" s="173">
        <f>H124*1.2</f>
        <v>27000</v>
      </c>
      <c r="G124" s="172">
        <f>H124*1.1</f>
        <v>24750.000000000004</v>
      </c>
      <c r="H124" s="172">
        <v>22500</v>
      </c>
      <c r="I124" s="172">
        <f>H124*0.75</f>
        <v>16875</v>
      </c>
      <c r="J124" s="171">
        <f>H124*0.5</f>
        <v>11250</v>
      </c>
    </row>
    <row r="125" spans="1:10" ht="36" customHeight="1" x14ac:dyDescent="0.2">
      <c r="A125" s="117" t="s">
        <v>133</v>
      </c>
      <c r="B125" s="37" t="s">
        <v>145</v>
      </c>
      <c r="C125" s="36"/>
      <c r="D125" s="36"/>
      <c r="E125" s="35"/>
      <c r="F125" s="46">
        <v>18900</v>
      </c>
      <c r="G125" s="45"/>
      <c r="H125" s="45"/>
      <c r="I125" s="45"/>
      <c r="J125" s="44"/>
    </row>
    <row r="126" spans="1:10" ht="36" customHeight="1" x14ac:dyDescent="0.2">
      <c r="A126" s="117" t="s">
        <v>133</v>
      </c>
      <c r="B126" s="37" t="s">
        <v>144</v>
      </c>
      <c r="C126" s="36"/>
      <c r="D126" s="36"/>
      <c r="E126" s="35"/>
      <c r="F126" s="46">
        <v>5400</v>
      </c>
      <c r="G126" s="45"/>
      <c r="H126" s="45"/>
      <c r="I126" s="45"/>
      <c r="J126" s="44"/>
    </row>
    <row r="127" spans="1:10" ht="36" customHeight="1" x14ac:dyDescent="0.2">
      <c r="A127" s="117" t="s">
        <v>133</v>
      </c>
      <c r="B127" s="37" t="s">
        <v>143</v>
      </c>
      <c r="C127" s="36"/>
      <c r="D127" s="36"/>
      <c r="E127" s="35"/>
      <c r="F127" s="46">
        <v>12420</v>
      </c>
      <c r="G127" s="45"/>
      <c r="H127" s="45"/>
      <c r="I127" s="45"/>
      <c r="J127" s="44"/>
    </row>
    <row r="128" spans="1:10" ht="36" customHeight="1" x14ac:dyDescent="0.2">
      <c r="A128" s="117" t="s">
        <v>133</v>
      </c>
      <c r="B128" s="37" t="s">
        <v>142</v>
      </c>
      <c r="C128" s="36"/>
      <c r="D128" s="36"/>
      <c r="E128" s="35"/>
      <c r="F128" s="46">
        <v>27216</v>
      </c>
      <c r="G128" s="45"/>
      <c r="H128" s="45"/>
      <c r="I128" s="45"/>
      <c r="J128" s="44"/>
    </row>
    <row r="129" spans="1:10" ht="36" customHeight="1" x14ac:dyDescent="0.2">
      <c r="A129" s="117" t="s">
        <v>133</v>
      </c>
      <c r="B129" s="37" t="s">
        <v>141</v>
      </c>
      <c r="C129" s="36"/>
      <c r="D129" s="36"/>
      <c r="E129" s="35"/>
      <c r="F129" s="46">
        <v>32659.199999999997</v>
      </c>
      <c r="G129" s="45"/>
      <c r="H129" s="45"/>
      <c r="I129" s="45"/>
      <c r="J129" s="44"/>
    </row>
    <row r="130" spans="1:10" ht="36" customHeight="1" x14ac:dyDescent="0.2">
      <c r="A130" s="117" t="s">
        <v>133</v>
      </c>
      <c r="B130" s="37" t="s">
        <v>140</v>
      </c>
      <c r="C130" s="36"/>
      <c r="D130" s="36"/>
      <c r="E130" s="35"/>
      <c r="F130" s="46">
        <v>12420</v>
      </c>
      <c r="G130" s="45"/>
      <c r="H130" s="45"/>
      <c r="I130" s="45"/>
      <c r="J130" s="44"/>
    </row>
    <row r="131" spans="1:10" ht="36" customHeight="1" x14ac:dyDescent="0.2">
      <c r="A131" s="117" t="s">
        <v>133</v>
      </c>
      <c r="B131" s="37" t="s">
        <v>139</v>
      </c>
      <c r="C131" s="36"/>
      <c r="D131" s="36"/>
      <c r="E131" s="35"/>
      <c r="F131" s="46">
        <v>10620</v>
      </c>
      <c r="G131" s="45"/>
      <c r="H131" s="45"/>
      <c r="I131" s="45"/>
      <c r="J131" s="44"/>
    </row>
    <row r="132" spans="1:10" ht="36" customHeight="1" x14ac:dyDescent="0.2">
      <c r="A132" s="117" t="s">
        <v>133</v>
      </c>
      <c r="B132" s="37" t="s">
        <v>138</v>
      </c>
      <c r="C132" s="36"/>
      <c r="D132" s="36"/>
      <c r="E132" s="35"/>
      <c r="F132" s="46">
        <v>16020</v>
      </c>
      <c r="G132" s="45"/>
      <c r="H132" s="45"/>
      <c r="I132" s="45"/>
      <c r="J132" s="44"/>
    </row>
    <row r="133" spans="1:10" ht="36" customHeight="1" x14ac:dyDescent="0.2">
      <c r="A133" s="117" t="s">
        <v>133</v>
      </c>
      <c r="B133" s="31" t="s">
        <v>137</v>
      </c>
      <c r="C133" s="30"/>
      <c r="D133" s="30"/>
      <c r="E133" s="29"/>
      <c r="F133" s="46">
        <v>3780</v>
      </c>
      <c r="G133" s="45"/>
      <c r="H133" s="45"/>
      <c r="I133" s="45"/>
      <c r="J133" s="44"/>
    </row>
    <row r="134" spans="1:10" ht="36" customHeight="1" x14ac:dyDescent="0.2">
      <c r="B134" s="65" t="s">
        <v>136</v>
      </c>
      <c r="C134" s="64"/>
      <c r="D134" s="64"/>
      <c r="E134" s="63"/>
      <c r="F134" s="46">
        <v>12744</v>
      </c>
      <c r="G134" s="45"/>
      <c r="H134" s="45"/>
      <c r="I134" s="45"/>
      <c r="J134" s="44"/>
    </row>
    <row r="135" spans="1:10" ht="36" customHeight="1" x14ac:dyDescent="0.2">
      <c r="B135" s="65" t="s">
        <v>135</v>
      </c>
      <c r="C135" s="64"/>
      <c r="D135" s="64"/>
      <c r="E135" s="63"/>
      <c r="F135" s="46">
        <v>8820</v>
      </c>
      <c r="G135" s="45"/>
      <c r="H135" s="45"/>
      <c r="I135" s="45"/>
      <c r="J135" s="44"/>
    </row>
    <row r="136" spans="1:10" ht="36" customHeight="1" x14ac:dyDescent="0.2">
      <c r="A136" s="117" t="s">
        <v>133</v>
      </c>
      <c r="B136" s="65" t="s">
        <v>134</v>
      </c>
      <c r="C136" s="64"/>
      <c r="D136" s="64"/>
      <c r="E136" s="63"/>
      <c r="F136" s="46">
        <v>39096</v>
      </c>
      <c r="G136" s="45"/>
      <c r="H136" s="45"/>
      <c r="I136" s="45"/>
      <c r="J136" s="44"/>
    </row>
    <row r="137" spans="1:10" ht="36" customHeight="1" x14ac:dyDescent="0.2">
      <c r="A137" s="117" t="s">
        <v>133</v>
      </c>
      <c r="B137" s="37" t="s">
        <v>132</v>
      </c>
      <c r="C137" s="36"/>
      <c r="D137" s="36"/>
      <c r="E137" s="35"/>
      <c r="F137" s="46">
        <v>11160</v>
      </c>
      <c r="G137" s="45"/>
      <c r="H137" s="45"/>
      <c r="I137" s="45"/>
      <c r="J137" s="44"/>
    </row>
    <row r="138" spans="1:10" ht="36" customHeight="1" x14ac:dyDescent="0.2">
      <c r="A138" s="117" t="s">
        <v>103</v>
      </c>
      <c r="B138" s="37" t="s">
        <v>131</v>
      </c>
      <c r="C138" s="36"/>
      <c r="D138" s="36"/>
      <c r="E138" s="35"/>
      <c r="F138" s="46">
        <v>31680</v>
      </c>
      <c r="G138" s="45"/>
      <c r="H138" s="45"/>
      <c r="I138" s="45"/>
      <c r="J138" s="44"/>
    </row>
    <row r="139" spans="1:10" ht="36" customHeight="1" x14ac:dyDescent="0.2">
      <c r="A139" s="117" t="s">
        <v>103</v>
      </c>
      <c r="B139" s="37" t="s">
        <v>130</v>
      </c>
      <c r="C139" s="36"/>
      <c r="D139" s="36"/>
      <c r="E139" s="35"/>
      <c r="F139" s="46">
        <v>18720</v>
      </c>
      <c r="G139" s="45"/>
      <c r="H139" s="45"/>
      <c r="I139" s="45"/>
      <c r="J139" s="44"/>
    </row>
    <row r="140" spans="1:10" ht="36" customHeight="1" x14ac:dyDescent="0.2">
      <c r="A140" s="117" t="s">
        <v>103</v>
      </c>
      <c r="B140" s="37" t="s">
        <v>129</v>
      </c>
      <c r="C140" s="36"/>
      <c r="D140" s="36"/>
      <c r="E140" s="35"/>
      <c r="F140" s="173">
        <f>H140*1.2</f>
        <v>44928</v>
      </c>
      <c r="G140" s="172">
        <f>H140*1.1</f>
        <v>41184</v>
      </c>
      <c r="H140" s="172">
        <v>37440</v>
      </c>
      <c r="I140" s="172">
        <f>H140*0.75</f>
        <v>28080</v>
      </c>
      <c r="J140" s="171">
        <f>H140*0.5</f>
        <v>18720</v>
      </c>
    </row>
    <row r="141" spans="1:10" ht="36" customHeight="1" x14ac:dyDescent="0.2">
      <c r="A141" s="117" t="s">
        <v>103</v>
      </c>
      <c r="B141" s="37" t="s">
        <v>128</v>
      </c>
      <c r="C141" s="36"/>
      <c r="D141" s="36"/>
      <c r="E141" s="35"/>
      <c r="F141" s="46">
        <v>31680</v>
      </c>
      <c r="G141" s="45"/>
      <c r="H141" s="45"/>
      <c r="I141" s="45"/>
      <c r="J141" s="44"/>
    </row>
    <row r="142" spans="1:10" ht="36" customHeight="1" x14ac:dyDescent="0.2">
      <c r="A142" s="117" t="s">
        <v>103</v>
      </c>
      <c r="B142" s="37" t="s">
        <v>127</v>
      </c>
      <c r="C142" s="36"/>
      <c r="D142" s="36"/>
      <c r="E142" s="35"/>
      <c r="F142" s="46">
        <v>9360</v>
      </c>
      <c r="G142" s="45"/>
      <c r="H142" s="45"/>
      <c r="I142" s="45"/>
      <c r="J142" s="44"/>
    </row>
    <row r="143" spans="1:10" ht="36" customHeight="1" x14ac:dyDescent="0.2">
      <c r="A143" s="117" t="s">
        <v>103</v>
      </c>
      <c r="B143" s="37" t="s">
        <v>126</v>
      </c>
      <c r="C143" s="36"/>
      <c r="D143" s="36"/>
      <c r="E143" s="35"/>
      <c r="F143" s="46">
        <v>20880</v>
      </c>
      <c r="G143" s="45"/>
      <c r="H143" s="45"/>
      <c r="I143" s="45"/>
      <c r="J143" s="44"/>
    </row>
    <row r="144" spans="1:10" ht="36" customHeight="1" x14ac:dyDescent="0.2">
      <c r="A144" s="117" t="s">
        <v>103</v>
      </c>
      <c r="B144" s="37" t="s">
        <v>125</v>
      </c>
      <c r="C144" s="36"/>
      <c r="D144" s="36"/>
      <c r="E144" s="35"/>
      <c r="F144" s="46">
        <v>45360</v>
      </c>
      <c r="G144" s="45"/>
      <c r="H144" s="45"/>
      <c r="I144" s="45"/>
      <c r="J144" s="44"/>
    </row>
    <row r="145" spans="1:10" ht="36" customHeight="1" x14ac:dyDescent="0.2">
      <c r="A145" s="117" t="s">
        <v>103</v>
      </c>
      <c r="B145" s="58" t="s">
        <v>124</v>
      </c>
      <c r="C145" s="57"/>
      <c r="D145" s="57"/>
      <c r="E145" s="56"/>
      <c r="F145" s="55">
        <v>54432</v>
      </c>
      <c r="G145" s="54"/>
      <c r="H145" s="54"/>
      <c r="I145" s="54"/>
      <c r="J145" s="53"/>
    </row>
    <row r="146" spans="1:10" ht="36" customHeight="1" x14ac:dyDescent="0.2">
      <c r="A146" s="117" t="s">
        <v>103</v>
      </c>
      <c r="B146" s="37" t="s">
        <v>123</v>
      </c>
      <c r="C146" s="36"/>
      <c r="D146" s="36"/>
      <c r="E146" s="35"/>
      <c r="F146" s="46">
        <v>20880</v>
      </c>
      <c r="G146" s="45"/>
      <c r="H146" s="45"/>
      <c r="I146" s="45"/>
      <c r="J146" s="44"/>
    </row>
    <row r="147" spans="1:10" ht="36" customHeight="1" x14ac:dyDescent="0.2">
      <c r="A147" s="117" t="s">
        <v>103</v>
      </c>
      <c r="B147" s="37" t="s">
        <v>122</v>
      </c>
      <c r="C147" s="36"/>
      <c r="D147" s="36"/>
      <c r="E147" s="35"/>
      <c r="F147" s="46">
        <v>18000</v>
      </c>
      <c r="G147" s="45"/>
      <c r="H147" s="45"/>
      <c r="I147" s="45"/>
      <c r="J147" s="44"/>
    </row>
    <row r="148" spans="1:10" ht="36" customHeight="1" x14ac:dyDescent="0.2">
      <c r="A148" s="117" t="s">
        <v>103</v>
      </c>
      <c r="B148" s="65" t="s">
        <v>121</v>
      </c>
      <c r="C148" s="64"/>
      <c r="D148" s="64"/>
      <c r="E148" s="63"/>
      <c r="F148" s="209">
        <v>26640</v>
      </c>
      <c r="G148" s="208"/>
      <c r="H148" s="208"/>
      <c r="I148" s="208"/>
      <c r="J148" s="207"/>
    </row>
    <row r="149" spans="1:10" ht="36" customHeight="1" x14ac:dyDescent="0.2">
      <c r="A149" s="117" t="s">
        <v>103</v>
      </c>
      <c r="B149" s="65" t="s">
        <v>120</v>
      </c>
      <c r="C149" s="64"/>
      <c r="D149" s="64"/>
      <c r="E149" s="63"/>
      <c r="F149" s="209">
        <v>6480</v>
      </c>
      <c r="G149" s="208"/>
      <c r="H149" s="208"/>
      <c r="I149" s="208"/>
      <c r="J149" s="207"/>
    </row>
    <row r="150" spans="1:10" ht="36" customHeight="1" x14ac:dyDescent="0.2">
      <c r="A150" s="117" t="s">
        <v>103</v>
      </c>
      <c r="B150" s="37" t="s">
        <v>119</v>
      </c>
      <c r="C150" s="36"/>
      <c r="D150" s="36"/>
      <c r="E150" s="35"/>
      <c r="F150" s="46">
        <v>64800</v>
      </c>
      <c r="G150" s="45"/>
      <c r="H150" s="45"/>
      <c r="I150" s="45"/>
      <c r="J150" s="44"/>
    </row>
    <row r="151" spans="1:10" ht="36" customHeight="1" thickBot="1" x14ac:dyDescent="0.25">
      <c r="A151" s="117" t="s">
        <v>103</v>
      </c>
      <c r="B151" s="37" t="s">
        <v>118</v>
      </c>
      <c r="C151" s="36"/>
      <c r="D151" s="36"/>
      <c r="E151" s="35"/>
      <c r="F151" s="46">
        <v>18720</v>
      </c>
      <c r="G151" s="45"/>
      <c r="H151" s="45"/>
      <c r="I151" s="45"/>
      <c r="J151" s="44"/>
    </row>
    <row r="152" spans="1:10" ht="54" customHeight="1" thickBot="1" x14ac:dyDescent="0.25">
      <c r="B152" s="52" t="s">
        <v>117</v>
      </c>
      <c r="C152" s="51"/>
      <c r="D152" s="51"/>
      <c r="E152" s="50"/>
      <c r="F152" s="49"/>
      <c r="G152" s="48"/>
      <c r="H152" s="48"/>
      <c r="I152" s="48"/>
      <c r="J152" s="47"/>
    </row>
    <row r="153" spans="1:10" ht="36" customHeight="1" x14ac:dyDescent="0.2">
      <c r="B153" s="31" t="s">
        <v>116</v>
      </c>
      <c r="C153" s="30"/>
      <c r="D153" s="30"/>
      <c r="E153" s="29"/>
      <c r="F153" s="28">
        <v>29808</v>
      </c>
      <c r="G153" s="27"/>
      <c r="H153" s="27"/>
      <c r="I153" s="27"/>
      <c r="J153" s="26"/>
    </row>
    <row r="154" spans="1:10" ht="36" customHeight="1" x14ac:dyDescent="0.2">
      <c r="B154" s="37" t="s">
        <v>115</v>
      </c>
      <c r="C154" s="36"/>
      <c r="D154" s="36"/>
      <c r="E154" s="35"/>
      <c r="F154" s="46">
        <v>59616</v>
      </c>
      <c r="G154" s="45"/>
      <c r="H154" s="45"/>
      <c r="I154" s="45"/>
      <c r="J154" s="44"/>
    </row>
    <row r="155" spans="1:10" ht="36" customHeight="1" x14ac:dyDescent="0.2">
      <c r="B155" s="37" t="s">
        <v>114</v>
      </c>
      <c r="C155" s="36"/>
      <c r="D155" s="36"/>
      <c r="E155" s="35"/>
      <c r="F155" s="46">
        <v>74700</v>
      </c>
      <c r="G155" s="45"/>
      <c r="H155" s="45"/>
      <c r="I155" s="45"/>
      <c r="J155" s="44"/>
    </row>
    <row r="156" spans="1:10" ht="36" customHeight="1" x14ac:dyDescent="0.2">
      <c r="B156" s="37" t="s">
        <v>113</v>
      </c>
      <c r="C156" s="36"/>
      <c r="D156" s="36"/>
      <c r="E156" s="35"/>
      <c r="F156" s="46">
        <v>864</v>
      </c>
      <c r="G156" s="45"/>
      <c r="H156" s="45"/>
      <c r="I156" s="45"/>
      <c r="J156" s="44"/>
    </row>
    <row r="157" spans="1:10" ht="36" customHeight="1" x14ac:dyDescent="0.2">
      <c r="B157" s="37" t="s">
        <v>112</v>
      </c>
      <c r="C157" s="36"/>
      <c r="D157" s="36"/>
      <c r="E157" s="35"/>
      <c r="F157" s="46">
        <v>45000</v>
      </c>
      <c r="G157" s="45"/>
      <c r="H157" s="45"/>
      <c r="I157" s="45"/>
      <c r="J157" s="44"/>
    </row>
    <row r="158" spans="1:10" ht="36" customHeight="1" x14ac:dyDescent="0.2">
      <c r="B158" s="37" t="s">
        <v>111</v>
      </c>
      <c r="C158" s="36"/>
      <c r="D158" s="36"/>
      <c r="E158" s="35"/>
      <c r="F158" s="46">
        <v>89208</v>
      </c>
      <c r="G158" s="45"/>
      <c r="H158" s="45"/>
      <c r="I158" s="45"/>
      <c r="J158" s="44"/>
    </row>
    <row r="159" spans="1:10" ht="36" customHeight="1" x14ac:dyDescent="0.2">
      <c r="B159" s="37" t="s">
        <v>110</v>
      </c>
      <c r="C159" s="36"/>
      <c r="D159" s="36"/>
      <c r="E159" s="35"/>
      <c r="F159" s="46">
        <v>113580</v>
      </c>
      <c r="G159" s="45"/>
      <c r="H159" s="45"/>
      <c r="I159" s="45"/>
      <c r="J159" s="44"/>
    </row>
    <row r="160" spans="1:10" ht="36" customHeight="1" thickBot="1" x14ac:dyDescent="0.25">
      <c r="B160" s="43" t="s">
        <v>109</v>
      </c>
      <c r="C160" s="42"/>
      <c r="D160" s="42"/>
      <c r="E160" s="41"/>
      <c r="F160" s="34">
        <v>1728</v>
      </c>
      <c r="G160" s="33"/>
      <c r="H160" s="33"/>
      <c r="I160" s="33"/>
      <c r="J160" s="32"/>
    </row>
    <row r="161" spans="1:10" ht="24" thickBot="1" x14ac:dyDescent="0.25">
      <c r="B161" s="25"/>
      <c r="C161" s="24"/>
      <c r="D161" s="24"/>
      <c r="E161" s="23"/>
      <c r="F161" s="22"/>
      <c r="G161" s="21"/>
      <c r="H161" s="21"/>
      <c r="I161" s="21"/>
      <c r="J161" s="20"/>
    </row>
    <row r="162" spans="1:10" ht="36" customHeight="1" thickBot="1" x14ac:dyDescent="0.25">
      <c r="B162" s="40" t="s">
        <v>108</v>
      </c>
      <c r="C162" s="39"/>
      <c r="D162" s="39"/>
      <c r="E162" s="39"/>
      <c r="F162" s="39"/>
      <c r="G162" s="39"/>
      <c r="H162" s="39"/>
      <c r="I162" s="39"/>
      <c r="J162" s="38"/>
    </row>
    <row r="163" spans="1:10" ht="36" customHeight="1" thickBot="1" x14ac:dyDescent="0.25">
      <c r="B163" s="37" t="s">
        <v>107</v>
      </c>
      <c r="C163" s="36"/>
      <c r="D163" s="36"/>
      <c r="E163" s="35"/>
      <c r="F163" s="34">
        <v>36180</v>
      </c>
      <c r="G163" s="33"/>
      <c r="H163" s="33"/>
      <c r="I163" s="33"/>
      <c r="J163" s="32"/>
    </row>
    <row r="164" spans="1:10" ht="24" customHeight="1" thickBot="1" x14ac:dyDescent="0.25">
      <c r="A164" s="10"/>
      <c r="B164" s="25"/>
      <c r="C164" s="24"/>
      <c r="D164" s="24"/>
      <c r="E164" s="23"/>
      <c r="F164" s="22"/>
      <c r="G164" s="21"/>
      <c r="H164" s="21"/>
      <c r="I164" s="21"/>
      <c r="J164" s="20"/>
    </row>
    <row r="165" spans="1:10" ht="36" customHeight="1" thickBot="1" x14ac:dyDescent="0.25">
      <c r="B165" s="31" t="s">
        <v>106</v>
      </c>
      <c r="C165" s="30"/>
      <c r="D165" s="30"/>
      <c r="E165" s="29"/>
      <c r="F165" s="28"/>
      <c r="G165" s="27"/>
      <c r="H165" s="27"/>
      <c r="I165" s="27"/>
      <c r="J165" s="26"/>
    </row>
    <row r="166" spans="1:10" ht="24" customHeight="1" thickBot="1" x14ac:dyDescent="0.25">
      <c r="A166" s="10"/>
      <c r="B166" s="25"/>
      <c r="C166" s="24"/>
      <c r="D166" s="24"/>
      <c r="E166" s="23"/>
      <c r="F166" s="22"/>
      <c r="G166" s="21"/>
      <c r="H166" s="21"/>
      <c r="I166" s="21"/>
      <c r="J166" s="20"/>
    </row>
    <row r="167" spans="1:10" ht="18" customHeight="1" x14ac:dyDescent="0.2">
      <c r="A167" s="10"/>
      <c r="B167" s="19"/>
      <c r="C167" s="18"/>
      <c r="D167" s="18"/>
      <c r="E167" s="18"/>
      <c r="F167" s="17"/>
      <c r="G167" s="17"/>
      <c r="H167" s="17"/>
      <c r="I167" s="17"/>
      <c r="J167" s="17"/>
    </row>
    <row r="168" spans="1:10" s="15" customFormat="1" ht="67.5" customHeight="1" x14ac:dyDescent="0.2">
      <c r="A168" s="10"/>
      <c r="B168" s="16" t="s">
        <v>276</v>
      </c>
      <c r="C168" s="16"/>
      <c r="D168" s="16"/>
      <c r="E168" s="16"/>
      <c r="F168" s="16"/>
      <c r="G168" s="16"/>
      <c r="H168" s="16"/>
      <c r="I168" s="16"/>
      <c r="J168" s="16"/>
    </row>
    <row r="169" spans="1:10" s="15" customFormat="1" ht="40.5" customHeight="1" x14ac:dyDescent="0.2">
      <c r="A169" s="10"/>
      <c r="B169" s="16" t="s">
        <v>104</v>
      </c>
      <c r="C169" s="16"/>
      <c r="D169" s="16"/>
      <c r="E169" s="16"/>
      <c r="F169" s="16"/>
      <c r="G169" s="16"/>
      <c r="H169" s="16"/>
      <c r="I169" s="16"/>
      <c r="J169" s="16"/>
    </row>
    <row r="170" spans="1:10" s="13" customFormat="1" ht="27" customHeight="1" x14ac:dyDescent="0.2">
      <c r="A170" s="10" t="s">
        <v>103</v>
      </c>
      <c r="B170" s="14" t="s">
        <v>102</v>
      </c>
      <c r="C170" s="14"/>
      <c r="D170" s="14"/>
      <c r="E170" s="14"/>
      <c r="F170" s="14"/>
      <c r="G170" s="14"/>
      <c r="H170" s="14"/>
      <c r="I170" s="14"/>
      <c r="J170" s="14"/>
    </row>
    <row r="171" spans="1:10" s="13" customFormat="1" ht="27" customHeight="1" x14ac:dyDescent="0.2">
      <c r="A171" s="10"/>
      <c r="B171" s="14" t="s">
        <v>101</v>
      </c>
      <c r="C171" s="14"/>
      <c r="D171" s="14"/>
      <c r="E171" s="14"/>
      <c r="F171" s="14"/>
      <c r="G171" s="14"/>
      <c r="H171" s="14"/>
      <c r="I171" s="14"/>
      <c r="J171" s="14"/>
    </row>
    <row r="172" spans="1:10" s="11" customFormat="1" ht="40.5" customHeight="1" x14ac:dyDescent="0.2">
      <c r="A172" s="10"/>
      <c r="B172" s="12" t="s">
        <v>100</v>
      </c>
      <c r="C172" s="12"/>
      <c r="D172" s="12"/>
      <c r="E172" s="12"/>
      <c r="F172" s="12"/>
      <c r="G172" s="12"/>
      <c r="H172" s="12"/>
      <c r="I172" s="12"/>
      <c r="J172" s="12"/>
    </row>
    <row r="173" spans="1:10" ht="18" customHeight="1" x14ac:dyDescent="0.2">
      <c r="A173" s="10"/>
    </row>
  </sheetData>
  <sheetProtection selectLockedCells="1" selectUnlockedCells="1"/>
  <mergeCells count="325">
    <mergeCell ref="F25:J25"/>
    <mergeCell ref="B26:E26"/>
    <mergeCell ref="F26:J26"/>
    <mergeCell ref="F15:J15"/>
    <mergeCell ref="F14:J14"/>
    <mergeCell ref="B13:E13"/>
    <mergeCell ref="B19:E19"/>
    <mergeCell ref="F19:J19"/>
    <mergeCell ref="B24:E24"/>
    <mergeCell ref="F24:J24"/>
    <mergeCell ref="B20:E20"/>
    <mergeCell ref="F20:J20"/>
    <mergeCell ref="B17:E17"/>
    <mergeCell ref="B16:E16"/>
    <mergeCell ref="B161:E161"/>
    <mergeCell ref="F161:J161"/>
    <mergeCell ref="B162:J162"/>
    <mergeCell ref="B163:E163"/>
    <mergeCell ref="F163:J163"/>
    <mergeCell ref="F17:J17"/>
    <mergeCell ref="B18:E18"/>
    <mergeCell ref="F18:J18"/>
    <mergeCell ref="B25:E25"/>
    <mergeCell ref="F7:J7"/>
    <mergeCell ref="B3:E3"/>
    <mergeCell ref="F13:J13"/>
    <mergeCell ref="B14:E14"/>
    <mergeCell ref="B11:E11"/>
    <mergeCell ref="B12:E12"/>
    <mergeCell ref="F12:J12"/>
    <mergeCell ref="B9:E9"/>
    <mergeCell ref="B10:E10"/>
    <mergeCell ref="B8:E8"/>
    <mergeCell ref="F16:J16"/>
    <mergeCell ref="B15:E15"/>
    <mergeCell ref="B1:J1"/>
    <mergeCell ref="F2:J2"/>
    <mergeCell ref="B4:J4"/>
    <mergeCell ref="B5:E5"/>
    <mergeCell ref="F5:J5"/>
    <mergeCell ref="B6:E6"/>
    <mergeCell ref="B7:E7"/>
    <mergeCell ref="B36:E36"/>
    <mergeCell ref="F36:J36"/>
    <mergeCell ref="B21:E21"/>
    <mergeCell ref="F21:J21"/>
    <mergeCell ref="B22:E22"/>
    <mergeCell ref="F22:J22"/>
    <mergeCell ref="B23:E23"/>
    <mergeCell ref="F23:J23"/>
    <mergeCell ref="B30:E30"/>
    <mergeCell ref="F30:J30"/>
    <mergeCell ref="B32:E32"/>
    <mergeCell ref="F32:J32"/>
    <mergeCell ref="B27:E27"/>
    <mergeCell ref="F27:J27"/>
    <mergeCell ref="B28:E28"/>
    <mergeCell ref="F28:J28"/>
    <mergeCell ref="B29:E29"/>
    <mergeCell ref="F29:J29"/>
    <mergeCell ref="B31:E31"/>
    <mergeCell ref="F31:J31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F48:J48"/>
    <mergeCell ref="F49:J49"/>
    <mergeCell ref="F50:J50"/>
    <mergeCell ref="F51:J51"/>
    <mergeCell ref="B42:E42"/>
    <mergeCell ref="B43:E43"/>
    <mergeCell ref="F42:J42"/>
    <mergeCell ref="F43:J43"/>
    <mergeCell ref="F44:J44"/>
    <mergeCell ref="F45:J45"/>
    <mergeCell ref="F46:J46"/>
    <mergeCell ref="F47:J47"/>
    <mergeCell ref="B39:E39"/>
    <mergeCell ref="F39:J39"/>
    <mergeCell ref="B40:E40"/>
    <mergeCell ref="F40:J40"/>
    <mergeCell ref="B41:E41"/>
    <mergeCell ref="F41:J41"/>
    <mergeCell ref="B52:E52"/>
    <mergeCell ref="F52:J52"/>
    <mergeCell ref="B53:E53"/>
    <mergeCell ref="F53:J53"/>
    <mergeCell ref="B54:E54"/>
    <mergeCell ref="F54:J54"/>
    <mergeCell ref="B61:E61"/>
    <mergeCell ref="F61:J61"/>
    <mergeCell ref="B62:E62"/>
    <mergeCell ref="F62:J62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81:E81"/>
    <mergeCell ref="F72:J72"/>
    <mergeCell ref="F73:J73"/>
    <mergeCell ref="F74:J74"/>
    <mergeCell ref="F75:J75"/>
    <mergeCell ref="F76:J76"/>
    <mergeCell ref="F77:J77"/>
    <mergeCell ref="F78:J78"/>
    <mergeCell ref="B75:E75"/>
    <mergeCell ref="B76:E76"/>
    <mergeCell ref="B77:E77"/>
    <mergeCell ref="B78:E78"/>
    <mergeCell ref="B79:E79"/>
    <mergeCell ref="B80:E80"/>
    <mergeCell ref="B82:E82"/>
    <mergeCell ref="F82:J82"/>
    <mergeCell ref="B67:E67"/>
    <mergeCell ref="F67:J67"/>
    <mergeCell ref="B68:E68"/>
    <mergeCell ref="F68:J68"/>
    <mergeCell ref="B69:E69"/>
    <mergeCell ref="F69:J69"/>
    <mergeCell ref="B73:E73"/>
    <mergeCell ref="B74:E74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98:E98"/>
    <mergeCell ref="F98:J98"/>
    <mergeCell ref="B99:E99"/>
    <mergeCell ref="F99:J99"/>
    <mergeCell ref="B100:E100"/>
    <mergeCell ref="F100:J100"/>
    <mergeCell ref="F107:J107"/>
    <mergeCell ref="B108:E108"/>
    <mergeCell ref="F108:J108"/>
    <mergeCell ref="B109:E109"/>
    <mergeCell ref="F109:J109"/>
    <mergeCell ref="B111:E111"/>
    <mergeCell ref="F111:J111"/>
    <mergeCell ref="B110:E110"/>
    <mergeCell ref="F110:J110"/>
    <mergeCell ref="F112:J112"/>
    <mergeCell ref="B101:E101"/>
    <mergeCell ref="F101:J101"/>
    <mergeCell ref="B102:E102"/>
    <mergeCell ref="F102:J102"/>
    <mergeCell ref="B103:E103"/>
    <mergeCell ref="F103:J103"/>
    <mergeCell ref="B106:E106"/>
    <mergeCell ref="F106:J106"/>
    <mergeCell ref="B107:E107"/>
    <mergeCell ref="B124:E124"/>
    <mergeCell ref="B125:E125"/>
    <mergeCell ref="F125:J125"/>
    <mergeCell ref="B116:E116"/>
    <mergeCell ref="F116:J116"/>
    <mergeCell ref="B104:E104"/>
    <mergeCell ref="F104:J104"/>
    <mergeCell ref="B105:E105"/>
    <mergeCell ref="F105:J105"/>
    <mergeCell ref="B112:E112"/>
    <mergeCell ref="B113:E113"/>
    <mergeCell ref="F113:J113"/>
    <mergeCell ref="B114:E114"/>
    <mergeCell ref="F114:J114"/>
    <mergeCell ref="B115:E115"/>
    <mergeCell ref="F115:J115"/>
    <mergeCell ref="B118:E118"/>
    <mergeCell ref="F118:J118"/>
    <mergeCell ref="B121:E121"/>
    <mergeCell ref="F121:J121"/>
    <mergeCell ref="B123:E123"/>
    <mergeCell ref="F123:J123"/>
    <mergeCell ref="B142:E142"/>
    <mergeCell ref="F142:J142"/>
    <mergeCell ref="B126:E126"/>
    <mergeCell ref="F126:J126"/>
    <mergeCell ref="B117:E117"/>
    <mergeCell ref="F117:J117"/>
    <mergeCell ref="B122:E122"/>
    <mergeCell ref="F122:J122"/>
    <mergeCell ref="B119:E119"/>
    <mergeCell ref="F119:J119"/>
    <mergeCell ref="F158:J158"/>
    <mergeCell ref="B139:E139"/>
    <mergeCell ref="F139:J139"/>
    <mergeCell ref="B143:E143"/>
    <mergeCell ref="F143:J143"/>
    <mergeCell ref="B149:E149"/>
    <mergeCell ref="B144:E144"/>
    <mergeCell ref="F144:J144"/>
    <mergeCell ref="B141:E141"/>
    <mergeCell ref="F141:J141"/>
    <mergeCell ref="B159:E159"/>
    <mergeCell ref="F159:J159"/>
    <mergeCell ref="B166:E166"/>
    <mergeCell ref="F166:J166"/>
    <mergeCell ref="B160:E160"/>
    <mergeCell ref="F160:J160"/>
    <mergeCell ref="B168:J168"/>
    <mergeCell ref="B171:J171"/>
    <mergeCell ref="B164:E164"/>
    <mergeCell ref="F164:J164"/>
    <mergeCell ref="B165:E165"/>
    <mergeCell ref="F165:J165"/>
    <mergeCell ref="B158:E158"/>
    <mergeCell ref="F134:J134"/>
    <mergeCell ref="B172:J172"/>
    <mergeCell ref="B145:E145"/>
    <mergeCell ref="F145:J145"/>
    <mergeCell ref="B152:E152"/>
    <mergeCell ref="F152:J152"/>
    <mergeCell ref="B146:E146"/>
    <mergeCell ref="F146:J146"/>
    <mergeCell ref="B147:E147"/>
    <mergeCell ref="B156:E156"/>
    <mergeCell ref="F156:J156"/>
    <mergeCell ref="B157:E157"/>
    <mergeCell ref="F149:J149"/>
    <mergeCell ref="B133:E133"/>
    <mergeCell ref="F133:J133"/>
    <mergeCell ref="F157:J157"/>
    <mergeCell ref="F147:J147"/>
    <mergeCell ref="B153:E153"/>
    <mergeCell ref="F153:J153"/>
    <mergeCell ref="F138:J138"/>
    <mergeCell ref="B150:E150"/>
    <mergeCell ref="F150:J150"/>
    <mergeCell ref="B151:E151"/>
    <mergeCell ref="F151:J151"/>
    <mergeCell ref="F155:J155"/>
    <mergeCell ref="B154:E154"/>
    <mergeCell ref="F154:J154"/>
    <mergeCell ref="B155:E155"/>
    <mergeCell ref="B140:E140"/>
    <mergeCell ref="B136:E136"/>
    <mergeCell ref="B170:J170"/>
    <mergeCell ref="B169:J169"/>
    <mergeCell ref="B128:E128"/>
    <mergeCell ref="F128:J128"/>
    <mergeCell ref="B129:E129"/>
    <mergeCell ref="F129:J129"/>
    <mergeCell ref="B148:E148"/>
    <mergeCell ref="F148:J148"/>
    <mergeCell ref="B138:E138"/>
    <mergeCell ref="B131:E131"/>
    <mergeCell ref="F131:J131"/>
    <mergeCell ref="B132:E132"/>
    <mergeCell ref="F132:J132"/>
    <mergeCell ref="B137:E137"/>
    <mergeCell ref="F137:J137"/>
    <mergeCell ref="B134:E134"/>
    <mergeCell ref="B135:E135"/>
    <mergeCell ref="F136:J136"/>
    <mergeCell ref="F135:J135"/>
    <mergeCell ref="B66:E66"/>
    <mergeCell ref="F66:J66"/>
    <mergeCell ref="B63:E63"/>
    <mergeCell ref="F63:J63"/>
    <mergeCell ref="F127:J127"/>
    <mergeCell ref="B130:E130"/>
    <mergeCell ref="F130:J130"/>
    <mergeCell ref="B127:E127"/>
    <mergeCell ref="B120:E120"/>
    <mergeCell ref="F120:J120"/>
    <mergeCell ref="B51:E51"/>
    <mergeCell ref="B72:E72"/>
    <mergeCell ref="B70:E70"/>
    <mergeCell ref="F70:J70"/>
    <mergeCell ref="B71:E71"/>
    <mergeCell ref="F71:J71"/>
    <mergeCell ref="B64:E64"/>
    <mergeCell ref="F64:J64"/>
    <mergeCell ref="B65:E65"/>
    <mergeCell ref="F65:J65"/>
    <mergeCell ref="F79:J79"/>
    <mergeCell ref="F80:J80"/>
    <mergeCell ref="F81:J81"/>
    <mergeCell ref="B44:E44"/>
    <mergeCell ref="B45:E45"/>
    <mergeCell ref="B46:E46"/>
    <mergeCell ref="B47:E47"/>
    <mergeCell ref="B48:E48"/>
    <mergeCell ref="B49:E49"/>
    <mergeCell ref="B50:E50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2.710937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17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19872</v>
      </c>
      <c r="G8" s="98">
        <f>H8*1.1</f>
        <v>18216</v>
      </c>
      <c r="H8" s="98">
        <v>16560</v>
      </c>
      <c r="I8" s="98">
        <f>H8*0.75</f>
        <v>12420</v>
      </c>
      <c r="J8" s="98">
        <f>H8*0.5</f>
        <v>8280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28224</v>
      </c>
      <c r="G9" s="96">
        <f>H9*1.1</f>
        <v>25872.000000000004</v>
      </c>
      <c r="H9" s="96">
        <v>23520</v>
      </c>
      <c r="I9" s="96">
        <f>H9*0.75</f>
        <v>17640</v>
      </c>
      <c r="J9" s="96">
        <f>H9*0.5</f>
        <v>11760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25488</v>
      </c>
      <c r="G10" s="96">
        <f>H10*1.1</f>
        <v>23364.000000000004</v>
      </c>
      <c r="H10" s="96">
        <v>21240</v>
      </c>
      <c r="I10" s="96">
        <f>H10*0.75</f>
        <v>15930</v>
      </c>
      <c r="J10" s="96">
        <f>H10*0.5</f>
        <v>10620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35712</v>
      </c>
      <c r="G11" s="94">
        <f>H11*1.1</f>
        <v>32736.000000000004</v>
      </c>
      <c r="H11" s="94">
        <v>29760</v>
      </c>
      <c r="I11" s="94">
        <f>H11*0.75</f>
        <v>22320</v>
      </c>
      <c r="J11" s="94">
        <f>H11*0.5</f>
        <v>14880</v>
      </c>
    </row>
    <row r="12" spans="1:10" ht="24" thickBot="1" x14ac:dyDescent="0.25">
      <c r="A12" s="10"/>
      <c r="B12" s="25"/>
      <c r="C12" s="24"/>
      <c r="D12" s="24"/>
      <c r="E12" s="23"/>
      <c r="F12" s="163"/>
      <c r="G12" s="162"/>
      <c r="H12" s="162"/>
      <c r="I12" s="162"/>
      <c r="J12" s="161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8"/>
      <c r="F13" s="141">
        <v>4248</v>
      </c>
      <c r="G13" s="140"/>
      <c r="H13" s="140"/>
      <c r="I13" s="140"/>
      <c r="J13" s="139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5"/>
      <c r="F14" s="34">
        <v>6240</v>
      </c>
      <c r="G14" s="33"/>
      <c r="H14" s="33"/>
      <c r="I14" s="33"/>
      <c r="J14" s="32"/>
    </row>
    <row r="15" spans="1:10" ht="24" thickBot="1" x14ac:dyDescent="0.25">
      <c r="A15" s="10"/>
      <c r="B15" s="25"/>
      <c r="C15" s="24"/>
      <c r="D15" s="24"/>
      <c r="E15" s="23"/>
      <c r="F15" s="132"/>
      <c r="G15" s="131"/>
      <c r="H15" s="131"/>
      <c r="I15" s="131"/>
      <c r="J15" s="13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480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672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960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1344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"&amp;MIN(F22:F61)&amp;" до "&amp;MAX(F22:F61)</f>
        <v>Цена от 3312 до 132480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3312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6624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9936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13248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16560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19872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23184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26496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29808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33120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36432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39744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43056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46368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49680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52992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56304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59616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62928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66240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6624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13248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19872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26496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33120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39744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46368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52992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59616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66240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72864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79488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86112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92736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99360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105984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112608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119232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125856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132480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4728 до 71208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4728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6144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8280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11592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14904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18216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21528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24840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28152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31464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34776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38088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41400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44712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48024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51336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54648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57960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61272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64584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67896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71208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960 до 20064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960</v>
      </c>
      <c r="G86" s="45"/>
      <c r="H86" s="45"/>
      <c r="I86" s="45"/>
      <c r="J86" s="44"/>
    </row>
    <row r="87" spans="1:10" ht="36" customHeight="1" x14ac:dyDescent="0.2">
      <c r="A87" s="10"/>
      <c r="B87" s="31" t="s">
        <v>161</v>
      </c>
      <c r="C87" s="30"/>
      <c r="D87" s="30"/>
      <c r="E87" s="29"/>
      <c r="F87" s="46">
        <v>1200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1416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20064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2832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5664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960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960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1920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2880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6144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2016 до 14169,6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4800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480</v>
      </c>
      <c r="G100" s="54"/>
      <c r="H100" s="54"/>
      <c r="I100" s="54"/>
      <c r="J100" s="53"/>
    </row>
    <row r="101" spans="1:10" ht="24" thickBot="1" x14ac:dyDescent="0.25">
      <c r="A101" s="10"/>
      <c r="B101" s="166"/>
      <c r="C101" s="165"/>
      <c r="D101" s="165"/>
      <c r="E101" s="164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74" t="s">
        <v>148</v>
      </c>
      <c r="C102" s="373"/>
      <c r="D102" s="373"/>
      <c r="E102" s="372"/>
      <c r="F102" s="195">
        <v>8976</v>
      </c>
      <c r="G102" s="182"/>
      <c r="H102" s="182"/>
      <c r="I102" s="182"/>
      <c r="J102" s="181"/>
    </row>
    <row r="103" spans="1:10" ht="36" customHeight="1" x14ac:dyDescent="0.2">
      <c r="A103" s="10" t="s">
        <v>133</v>
      </c>
      <c r="B103" s="194" t="s">
        <v>147</v>
      </c>
      <c r="C103" s="193"/>
      <c r="D103" s="193"/>
      <c r="E103" s="192"/>
      <c r="F103" s="208">
        <v>7080</v>
      </c>
      <c r="G103" s="208"/>
      <c r="H103" s="208"/>
      <c r="I103" s="208"/>
      <c r="J103" s="207"/>
    </row>
    <row r="104" spans="1:10" ht="36" customHeight="1" x14ac:dyDescent="0.2">
      <c r="A104" s="10" t="s">
        <v>133</v>
      </c>
      <c r="B104" s="194" t="s">
        <v>146</v>
      </c>
      <c r="C104" s="193"/>
      <c r="D104" s="193"/>
      <c r="E104" s="192"/>
      <c r="F104" s="173">
        <f>H104*1.2</f>
        <v>9936</v>
      </c>
      <c r="G104" s="172">
        <f>H104*1.1</f>
        <v>9108</v>
      </c>
      <c r="H104" s="172">
        <v>8280</v>
      </c>
      <c r="I104" s="172">
        <f>H104*0.75</f>
        <v>6210</v>
      </c>
      <c r="J104" s="171">
        <f>H104*0.5</f>
        <v>4140</v>
      </c>
    </row>
    <row r="105" spans="1:10" ht="36" customHeight="1" x14ac:dyDescent="0.2">
      <c r="A105" s="10" t="s">
        <v>133</v>
      </c>
      <c r="B105" s="194" t="s">
        <v>145</v>
      </c>
      <c r="C105" s="193"/>
      <c r="D105" s="193"/>
      <c r="E105" s="192"/>
      <c r="F105" s="46">
        <v>4728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194" t="s">
        <v>144</v>
      </c>
      <c r="C106" s="193"/>
      <c r="D106" s="193"/>
      <c r="E106" s="192"/>
      <c r="F106" s="46">
        <v>3312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194" t="s">
        <v>143</v>
      </c>
      <c r="C107" s="193"/>
      <c r="D107" s="193"/>
      <c r="E107" s="192"/>
      <c r="F107" s="208">
        <v>11808</v>
      </c>
      <c r="G107" s="208"/>
      <c r="H107" s="208"/>
      <c r="I107" s="208"/>
      <c r="J107" s="207"/>
    </row>
    <row r="108" spans="1:10" ht="36" customHeight="1" x14ac:dyDescent="0.2">
      <c r="A108" s="10" t="s">
        <v>133</v>
      </c>
      <c r="B108" s="194" t="s">
        <v>142</v>
      </c>
      <c r="C108" s="193"/>
      <c r="D108" s="193"/>
      <c r="E108" s="192"/>
      <c r="F108" s="208">
        <v>11808</v>
      </c>
      <c r="G108" s="208"/>
      <c r="H108" s="208"/>
      <c r="I108" s="208"/>
      <c r="J108" s="207"/>
    </row>
    <row r="109" spans="1:10" ht="36" customHeight="1" x14ac:dyDescent="0.2">
      <c r="A109" s="10" t="s">
        <v>133</v>
      </c>
      <c r="B109" s="194" t="s">
        <v>141</v>
      </c>
      <c r="C109" s="193"/>
      <c r="D109" s="193"/>
      <c r="E109" s="192"/>
      <c r="F109" s="208">
        <v>14169.6</v>
      </c>
      <c r="G109" s="208"/>
      <c r="H109" s="208"/>
      <c r="I109" s="208"/>
      <c r="J109" s="207"/>
    </row>
    <row r="110" spans="1:10" ht="36" customHeight="1" x14ac:dyDescent="0.2">
      <c r="A110" s="10" t="s">
        <v>133</v>
      </c>
      <c r="B110" s="194" t="s">
        <v>140</v>
      </c>
      <c r="C110" s="193"/>
      <c r="D110" s="193"/>
      <c r="E110" s="192"/>
      <c r="F110" s="208">
        <v>4488</v>
      </c>
      <c r="G110" s="208"/>
      <c r="H110" s="208"/>
      <c r="I110" s="208"/>
      <c r="J110" s="207"/>
    </row>
    <row r="111" spans="1:10" ht="36" customHeight="1" x14ac:dyDescent="0.2">
      <c r="A111" s="10" t="s">
        <v>133</v>
      </c>
      <c r="B111" s="194" t="s">
        <v>139</v>
      </c>
      <c r="C111" s="193"/>
      <c r="D111" s="193"/>
      <c r="E111" s="192"/>
      <c r="F111" s="208">
        <v>6384</v>
      </c>
      <c r="G111" s="208"/>
      <c r="H111" s="208"/>
      <c r="I111" s="208"/>
      <c r="J111" s="207"/>
    </row>
    <row r="112" spans="1:10" ht="36" customHeight="1" x14ac:dyDescent="0.2">
      <c r="A112" s="10" t="s">
        <v>133</v>
      </c>
      <c r="B112" s="194" t="s">
        <v>138</v>
      </c>
      <c r="C112" s="193"/>
      <c r="D112" s="193"/>
      <c r="E112" s="192"/>
      <c r="F112" s="208">
        <v>8736</v>
      </c>
      <c r="G112" s="208"/>
      <c r="H112" s="208"/>
      <c r="I112" s="208"/>
      <c r="J112" s="207"/>
    </row>
    <row r="113" spans="1:10" ht="36" customHeight="1" x14ac:dyDescent="0.2">
      <c r="A113" s="10" t="s">
        <v>133</v>
      </c>
      <c r="B113" s="194" t="s">
        <v>137</v>
      </c>
      <c r="C113" s="193"/>
      <c r="D113" s="193"/>
      <c r="E113" s="192"/>
      <c r="F113" s="208">
        <v>2016</v>
      </c>
      <c r="G113" s="208"/>
      <c r="H113" s="208"/>
      <c r="I113" s="208"/>
      <c r="J113" s="207"/>
    </row>
    <row r="114" spans="1:10" ht="36" customHeight="1" x14ac:dyDescent="0.2">
      <c r="A114" s="10"/>
      <c r="B114" s="194" t="s">
        <v>136</v>
      </c>
      <c r="C114" s="193"/>
      <c r="D114" s="193"/>
      <c r="E114" s="192"/>
      <c r="F114" s="208">
        <v>7080</v>
      </c>
      <c r="G114" s="208"/>
      <c r="H114" s="208"/>
      <c r="I114" s="208"/>
      <c r="J114" s="207"/>
    </row>
    <row r="115" spans="1:10" ht="36" customHeight="1" x14ac:dyDescent="0.2">
      <c r="B115" s="194" t="s">
        <v>135</v>
      </c>
      <c r="C115" s="193"/>
      <c r="D115" s="193"/>
      <c r="E115" s="192"/>
      <c r="F115" s="208">
        <v>4728</v>
      </c>
      <c r="G115" s="208"/>
      <c r="H115" s="208"/>
      <c r="I115" s="208"/>
      <c r="J115" s="207"/>
    </row>
    <row r="116" spans="1:10" ht="36" customHeight="1" x14ac:dyDescent="0.2">
      <c r="A116" s="10" t="s">
        <v>133</v>
      </c>
      <c r="B116" s="194" t="s">
        <v>134</v>
      </c>
      <c r="C116" s="193"/>
      <c r="D116" s="193"/>
      <c r="E116" s="192"/>
      <c r="F116" s="208">
        <v>12984</v>
      </c>
      <c r="G116" s="208"/>
      <c r="H116" s="208"/>
      <c r="I116" s="208"/>
      <c r="J116" s="207"/>
    </row>
    <row r="117" spans="1:10" ht="36" customHeight="1" x14ac:dyDescent="0.2">
      <c r="A117" s="10" t="s">
        <v>133</v>
      </c>
      <c r="B117" s="194" t="s">
        <v>132</v>
      </c>
      <c r="C117" s="193"/>
      <c r="D117" s="193"/>
      <c r="E117" s="192"/>
      <c r="F117" s="208">
        <v>5904</v>
      </c>
      <c r="G117" s="208"/>
      <c r="H117" s="208"/>
      <c r="I117" s="208"/>
      <c r="J117" s="207"/>
    </row>
    <row r="118" spans="1:10" ht="36" customHeight="1" x14ac:dyDescent="0.2">
      <c r="A118" s="10" t="s">
        <v>103</v>
      </c>
      <c r="B118" s="194" t="s">
        <v>131</v>
      </c>
      <c r="C118" s="193"/>
      <c r="D118" s="193"/>
      <c r="E118" s="192"/>
      <c r="F118" s="208">
        <v>12960</v>
      </c>
      <c r="G118" s="208"/>
      <c r="H118" s="208"/>
      <c r="I118" s="208"/>
      <c r="J118" s="207"/>
    </row>
    <row r="119" spans="1:10" ht="36" customHeight="1" x14ac:dyDescent="0.2">
      <c r="A119" s="10" t="s">
        <v>103</v>
      </c>
      <c r="B119" s="194" t="s">
        <v>130</v>
      </c>
      <c r="C119" s="193"/>
      <c r="D119" s="193"/>
      <c r="E119" s="192"/>
      <c r="F119" s="208">
        <v>10080</v>
      </c>
      <c r="G119" s="208"/>
      <c r="H119" s="208"/>
      <c r="I119" s="208"/>
      <c r="J119" s="207"/>
    </row>
    <row r="120" spans="1:10" ht="36" customHeight="1" x14ac:dyDescent="0.2">
      <c r="A120" s="10" t="s">
        <v>103</v>
      </c>
      <c r="B120" s="194" t="s">
        <v>129</v>
      </c>
      <c r="C120" s="193"/>
      <c r="D120" s="193"/>
      <c r="E120" s="192"/>
      <c r="F120" s="173">
        <f>H120*1.2</f>
        <v>14400</v>
      </c>
      <c r="G120" s="172">
        <f>H120*1.1</f>
        <v>13200.000000000002</v>
      </c>
      <c r="H120" s="172">
        <v>12000</v>
      </c>
      <c r="I120" s="172">
        <f>H120*0.75</f>
        <v>9000</v>
      </c>
      <c r="J120" s="171">
        <f>H120*0.5</f>
        <v>6000</v>
      </c>
    </row>
    <row r="121" spans="1:10" ht="36" customHeight="1" x14ac:dyDescent="0.2">
      <c r="A121" s="10" t="s">
        <v>103</v>
      </c>
      <c r="B121" s="194" t="s">
        <v>128</v>
      </c>
      <c r="C121" s="193"/>
      <c r="D121" s="193"/>
      <c r="E121" s="192"/>
      <c r="F121" s="371">
        <v>6720</v>
      </c>
      <c r="G121" s="137"/>
      <c r="H121" s="137"/>
      <c r="I121" s="137"/>
      <c r="J121" s="136"/>
    </row>
    <row r="122" spans="1:10" ht="36" customHeight="1" x14ac:dyDescent="0.2">
      <c r="A122" s="10" t="s">
        <v>103</v>
      </c>
      <c r="B122" s="194" t="s">
        <v>127</v>
      </c>
      <c r="C122" s="193"/>
      <c r="D122" s="193"/>
      <c r="E122" s="192"/>
      <c r="F122" s="371">
        <v>4800</v>
      </c>
      <c r="G122" s="137"/>
      <c r="H122" s="137"/>
      <c r="I122" s="137"/>
      <c r="J122" s="136"/>
    </row>
    <row r="123" spans="1:10" ht="36" customHeight="1" x14ac:dyDescent="0.2">
      <c r="A123" s="10" t="s">
        <v>103</v>
      </c>
      <c r="B123" s="194" t="s">
        <v>126</v>
      </c>
      <c r="C123" s="193"/>
      <c r="D123" s="193"/>
      <c r="E123" s="192"/>
      <c r="F123" s="371">
        <v>16800</v>
      </c>
      <c r="G123" s="137"/>
      <c r="H123" s="137"/>
      <c r="I123" s="137"/>
      <c r="J123" s="136"/>
    </row>
    <row r="124" spans="1:10" ht="36" customHeight="1" x14ac:dyDescent="0.2">
      <c r="A124" s="10" t="s">
        <v>103</v>
      </c>
      <c r="B124" s="194" t="s">
        <v>125</v>
      </c>
      <c r="C124" s="193"/>
      <c r="D124" s="193"/>
      <c r="E124" s="192"/>
      <c r="F124" s="371">
        <v>16800</v>
      </c>
      <c r="G124" s="137"/>
      <c r="H124" s="137"/>
      <c r="I124" s="137"/>
      <c r="J124" s="136"/>
    </row>
    <row r="125" spans="1:10" ht="36" customHeight="1" x14ac:dyDescent="0.2">
      <c r="A125" s="10" t="s">
        <v>103</v>
      </c>
      <c r="B125" s="194" t="s">
        <v>124</v>
      </c>
      <c r="C125" s="193"/>
      <c r="D125" s="193"/>
      <c r="E125" s="192"/>
      <c r="F125" s="371">
        <v>20160</v>
      </c>
      <c r="G125" s="137"/>
      <c r="H125" s="137"/>
      <c r="I125" s="137"/>
      <c r="J125" s="136"/>
    </row>
    <row r="126" spans="1:10" ht="36" customHeight="1" x14ac:dyDescent="0.2">
      <c r="A126" s="10" t="s">
        <v>103</v>
      </c>
      <c r="B126" s="194" t="s">
        <v>123</v>
      </c>
      <c r="C126" s="193"/>
      <c r="D126" s="193"/>
      <c r="E126" s="192"/>
      <c r="F126" s="371">
        <v>6720</v>
      </c>
      <c r="G126" s="137"/>
      <c r="H126" s="137"/>
      <c r="I126" s="137"/>
      <c r="J126" s="136"/>
    </row>
    <row r="127" spans="1:10" ht="36" customHeight="1" x14ac:dyDescent="0.2">
      <c r="A127" s="10" t="s">
        <v>103</v>
      </c>
      <c r="B127" s="194" t="s">
        <v>122</v>
      </c>
      <c r="C127" s="193"/>
      <c r="D127" s="193"/>
      <c r="E127" s="192"/>
      <c r="F127" s="371">
        <v>9120</v>
      </c>
      <c r="G127" s="137"/>
      <c r="H127" s="137"/>
      <c r="I127" s="137"/>
      <c r="J127" s="136"/>
    </row>
    <row r="128" spans="1:10" ht="36" customHeight="1" x14ac:dyDescent="0.2">
      <c r="A128" s="10" t="s">
        <v>103</v>
      </c>
      <c r="B128" s="194" t="s">
        <v>121</v>
      </c>
      <c r="C128" s="193"/>
      <c r="D128" s="193"/>
      <c r="E128" s="192"/>
      <c r="F128" s="371">
        <v>12480</v>
      </c>
      <c r="G128" s="137"/>
      <c r="H128" s="137"/>
      <c r="I128" s="137"/>
      <c r="J128" s="136"/>
    </row>
    <row r="129" spans="1:10" ht="36" customHeight="1" x14ac:dyDescent="0.2">
      <c r="A129" s="10" t="s">
        <v>103</v>
      </c>
      <c r="B129" s="194" t="s">
        <v>120</v>
      </c>
      <c r="C129" s="193"/>
      <c r="D129" s="193"/>
      <c r="E129" s="192"/>
      <c r="F129" s="371">
        <v>2880</v>
      </c>
      <c r="G129" s="137"/>
      <c r="H129" s="137"/>
      <c r="I129" s="137"/>
      <c r="J129" s="136"/>
    </row>
    <row r="130" spans="1:10" ht="36" customHeight="1" x14ac:dyDescent="0.2">
      <c r="A130" s="10" t="s">
        <v>103</v>
      </c>
      <c r="B130" s="194" t="s">
        <v>119</v>
      </c>
      <c r="C130" s="193"/>
      <c r="D130" s="193"/>
      <c r="E130" s="192"/>
      <c r="F130" s="371">
        <v>18240</v>
      </c>
      <c r="G130" s="137"/>
      <c r="H130" s="137"/>
      <c r="I130" s="137"/>
      <c r="J130" s="136"/>
    </row>
    <row r="131" spans="1:10" ht="36" customHeight="1" thickBot="1" x14ac:dyDescent="0.25">
      <c r="A131" s="10" t="s">
        <v>103</v>
      </c>
      <c r="B131" s="370" t="s">
        <v>118</v>
      </c>
      <c r="C131" s="369"/>
      <c r="D131" s="369"/>
      <c r="E131" s="368"/>
      <c r="F131" s="148">
        <v>8640</v>
      </c>
      <c r="G131" s="33"/>
      <c r="H131" s="33"/>
      <c r="I131" s="33"/>
      <c r="J131" s="32"/>
    </row>
    <row r="132" spans="1:10" ht="54" customHeight="1" thickBot="1" x14ac:dyDescent="0.25">
      <c r="A132" s="10"/>
      <c r="B132" s="272" t="s">
        <v>117</v>
      </c>
      <c r="C132" s="271"/>
      <c r="D132" s="271"/>
      <c r="E132" s="270"/>
      <c r="F132" s="340"/>
      <c r="G132" s="339"/>
      <c r="H132" s="339"/>
      <c r="I132" s="339"/>
      <c r="J132" s="338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15576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31152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39000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480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23376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46728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58560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720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93"/>
      <c r="D141" s="93"/>
      <c r="E141" s="92"/>
      <c r="F141" s="206"/>
      <c r="G141" s="205"/>
      <c r="H141" s="205"/>
      <c r="I141" s="205"/>
      <c r="J141" s="204"/>
    </row>
    <row r="142" spans="1:10" ht="36" customHeight="1" thickBot="1" x14ac:dyDescent="0.25">
      <c r="A142" s="10"/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34">
        <v>20064</v>
      </c>
      <c r="G143" s="33"/>
      <c r="H143" s="33"/>
      <c r="I143" s="33"/>
      <c r="J143" s="32"/>
    </row>
    <row r="144" spans="1:10" ht="24" thickBot="1" x14ac:dyDescent="0.25">
      <c r="A144" s="10"/>
      <c r="B144" s="25"/>
      <c r="C144" s="93"/>
      <c r="D144" s="93"/>
      <c r="E144" s="92"/>
      <c r="F144" s="206"/>
      <c r="G144" s="205"/>
      <c r="H144" s="205"/>
      <c r="I144" s="205"/>
      <c r="J144" s="204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318"/>
      <c r="G145" s="317"/>
      <c r="H145" s="317"/>
      <c r="I145" s="317"/>
      <c r="J145" s="316"/>
    </row>
    <row r="146" spans="1:10" ht="24" thickBot="1" x14ac:dyDescent="0.25">
      <c r="A146" s="10"/>
      <c r="B146" s="25"/>
      <c r="C146" s="93"/>
      <c r="D146" s="93"/>
      <c r="E146" s="92"/>
      <c r="F146" s="206"/>
      <c r="G146" s="205"/>
      <c r="H146" s="205"/>
      <c r="I146" s="205"/>
      <c r="J146" s="204"/>
    </row>
    <row r="147" spans="1:10" ht="21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56.2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1.2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1" x14ac:dyDescent="0.2">
      <c r="A150" s="10" t="s">
        <v>103</v>
      </c>
      <c r="B150" s="14" t="s">
        <v>368</v>
      </c>
      <c r="C150" s="14"/>
      <c r="D150" s="14"/>
      <c r="E150" s="14"/>
      <c r="F150" s="14"/>
      <c r="G150" s="14"/>
      <c r="H150" s="14"/>
      <c r="I150" s="14"/>
      <c r="J150" s="14"/>
    </row>
    <row r="151" spans="1:10" ht="21" x14ac:dyDescent="0.2">
      <c r="A151" s="10"/>
      <c r="B151" s="14" t="s">
        <v>311</v>
      </c>
      <c r="C151" s="14"/>
      <c r="D151" s="14"/>
      <c r="E151" s="14"/>
      <c r="F151" s="14"/>
      <c r="G151" s="14"/>
      <c r="H151" s="14"/>
      <c r="I151" s="14"/>
      <c r="J151" s="14"/>
    </row>
    <row r="152" spans="1:10" ht="42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21" x14ac:dyDescent="0.2">
      <c r="A153" s="10"/>
    </row>
  </sheetData>
  <sheetProtection selectLockedCells="1" selectUnlockedCells="1"/>
  <mergeCells count="285">
    <mergeCell ref="F141:J141"/>
    <mergeCell ref="B135:E135"/>
    <mergeCell ref="F135:J135"/>
    <mergeCell ref="B137:E137"/>
    <mergeCell ref="F137:J137"/>
    <mergeCell ref="B138:E138"/>
    <mergeCell ref="F138:J138"/>
    <mergeCell ref="B146:E146"/>
    <mergeCell ref="F146:J146"/>
    <mergeCell ref="B123:E123"/>
    <mergeCell ref="F136:J136"/>
    <mergeCell ref="B120:E120"/>
    <mergeCell ref="B139:E139"/>
    <mergeCell ref="F139:J139"/>
    <mergeCell ref="B140:E140"/>
    <mergeCell ref="F140:J140"/>
    <mergeCell ref="B141:E141"/>
    <mergeCell ref="B145:E145"/>
    <mergeCell ref="F145:J145"/>
    <mergeCell ref="B143:E143"/>
    <mergeCell ref="F143:J143"/>
    <mergeCell ref="B144:E144"/>
    <mergeCell ref="F144:J144"/>
    <mergeCell ref="F119:J119"/>
    <mergeCell ref="B117:E117"/>
    <mergeCell ref="B118:E118"/>
    <mergeCell ref="B119:E119"/>
    <mergeCell ref="B116:E116"/>
    <mergeCell ref="F123:J123"/>
    <mergeCell ref="F118:J118"/>
    <mergeCell ref="F133:J133"/>
    <mergeCell ref="B126:E126"/>
    <mergeCell ref="F126:J126"/>
    <mergeCell ref="B129:E129"/>
    <mergeCell ref="F129:J129"/>
    <mergeCell ref="B130:E130"/>
    <mergeCell ref="F130:J130"/>
    <mergeCell ref="B114:E114"/>
    <mergeCell ref="B115:E115"/>
    <mergeCell ref="F115:J115"/>
    <mergeCell ref="B131:E131"/>
    <mergeCell ref="F131:J131"/>
    <mergeCell ref="B134:E134"/>
    <mergeCell ref="B132:E132"/>
    <mergeCell ref="F132:J132"/>
    <mergeCell ref="B133:E133"/>
    <mergeCell ref="F134:J134"/>
    <mergeCell ref="B110:E110"/>
    <mergeCell ref="F110:J110"/>
    <mergeCell ref="B106:E106"/>
    <mergeCell ref="F106:J106"/>
    <mergeCell ref="B108:E108"/>
    <mergeCell ref="B107:E107"/>
    <mergeCell ref="B121:E121"/>
    <mergeCell ref="F121:J121"/>
    <mergeCell ref="B122:E122"/>
    <mergeCell ref="F122:J122"/>
    <mergeCell ref="B124:E124"/>
    <mergeCell ref="F124:J124"/>
    <mergeCell ref="F125:J125"/>
    <mergeCell ref="F127:J127"/>
    <mergeCell ref="F128:J128"/>
    <mergeCell ref="B125:E125"/>
    <mergeCell ref="B127:E127"/>
    <mergeCell ref="B128:E128"/>
    <mergeCell ref="B99:E99"/>
    <mergeCell ref="F105:J105"/>
    <mergeCell ref="B109:E109"/>
    <mergeCell ref="F109:J109"/>
    <mergeCell ref="B111:E111"/>
    <mergeCell ref="F116:J116"/>
    <mergeCell ref="B105:E105"/>
    <mergeCell ref="B113:E113"/>
    <mergeCell ref="B104:E104"/>
    <mergeCell ref="B112:E112"/>
    <mergeCell ref="F100:J100"/>
    <mergeCell ref="B96:E96"/>
    <mergeCell ref="F96:J96"/>
    <mergeCell ref="B97:E97"/>
    <mergeCell ref="F97:J97"/>
    <mergeCell ref="B101:E101"/>
    <mergeCell ref="F101:J101"/>
    <mergeCell ref="B98:E98"/>
    <mergeCell ref="F98:J98"/>
    <mergeCell ref="F99:J99"/>
    <mergeCell ref="B93:E93"/>
    <mergeCell ref="F108:J108"/>
    <mergeCell ref="B94:E94"/>
    <mergeCell ref="F94:J94"/>
    <mergeCell ref="F114:J114"/>
    <mergeCell ref="B102:E102"/>
    <mergeCell ref="F102:J102"/>
    <mergeCell ref="B103:E103"/>
    <mergeCell ref="F103:J103"/>
    <mergeCell ref="B100:E100"/>
    <mergeCell ref="B95:E95"/>
    <mergeCell ref="F95:J95"/>
    <mergeCell ref="B87:E87"/>
    <mergeCell ref="F87:J87"/>
    <mergeCell ref="B88:E88"/>
    <mergeCell ref="F88:J88"/>
    <mergeCell ref="B89:E89"/>
    <mergeCell ref="F89:J89"/>
    <mergeCell ref="B92:E92"/>
    <mergeCell ref="F92:J92"/>
    <mergeCell ref="F85:J85"/>
    <mergeCell ref="B86:E86"/>
    <mergeCell ref="F86:J86"/>
    <mergeCell ref="B90:E90"/>
    <mergeCell ref="F90:J90"/>
    <mergeCell ref="B91:E91"/>
    <mergeCell ref="F91:J91"/>
    <mergeCell ref="B78:E78"/>
    <mergeCell ref="F78:J78"/>
    <mergeCell ref="B79:E79"/>
    <mergeCell ref="F79:J79"/>
    <mergeCell ref="B80:E80"/>
    <mergeCell ref="F80:J80"/>
    <mergeCell ref="F93:J93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10:E10"/>
    <mergeCell ref="B11:E11"/>
    <mergeCell ref="F12:J12"/>
    <mergeCell ref="B13:E13"/>
    <mergeCell ref="B16:E16"/>
    <mergeCell ref="B17:E17"/>
    <mergeCell ref="F17:J17"/>
    <mergeCell ref="B27:E27"/>
    <mergeCell ref="F27:J27"/>
    <mergeCell ref="B26:E26"/>
    <mergeCell ref="F26:J26"/>
    <mergeCell ref="B25:E25"/>
    <mergeCell ref="B8:E8"/>
    <mergeCell ref="B9:E9"/>
    <mergeCell ref="B12:E12"/>
    <mergeCell ref="B18:E18"/>
    <mergeCell ref="B19:E19"/>
    <mergeCell ref="B37:E37"/>
    <mergeCell ref="F37:J37"/>
    <mergeCell ref="B38:E38"/>
    <mergeCell ref="F38:J38"/>
    <mergeCell ref="B1:J1"/>
    <mergeCell ref="F2:J2"/>
    <mergeCell ref="B4:J4"/>
    <mergeCell ref="B5:E5"/>
    <mergeCell ref="F5:J5"/>
    <mergeCell ref="B3:E3"/>
    <mergeCell ref="B41:E41"/>
    <mergeCell ref="F41:J41"/>
    <mergeCell ref="B33:E33"/>
    <mergeCell ref="F33:J33"/>
    <mergeCell ref="B39:E39"/>
    <mergeCell ref="F39:J39"/>
    <mergeCell ref="B40:E40"/>
    <mergeCell ref="F40:J40"/>
    <mergeCell ref="B36:E36"/>
    <mergeCell ref="F36:J36"/>
    <mergeCell ref="B35:E35"/>
    <mergeCell ref="F35:J35"/>
    <mergeCell ref="B30:E30"/>
    <mergeCell ref="F30:J30"/>
    <mergeCell ref="B31:E31"/>
    <mergeCell ref="F31:J31"/>
    <mergeCell ref="B32:E32"/>
    <mergeCell ref="F32:J32"/>
    <mergeCell ref="F21:J21"/>
    <mergeCell ref="B24:E24"/>
    <mergeCell ref="F24:J24"/>
    <mergeCell ref="B28:E28"/>
    <mergeCell ref="B29:E29"/>
    <mergeCell ref="B34:E34"/>
    <mergeCell ref="F34:J34"/>
    <mergeCell ref="F28:J28"/>
    <mergeCell ref="F29:J29"/>
    <mergeCell ref="F25:J25"/>
    <mergeCell ref="F23:J23"/>
    <mergeCell ref="B22:E22"/>
    <mergeCell ref="F22:J22"/>
    <mergeCell ref="B23:E23"/>
    <mergeCell ref="B14:E14"/>
    <mergeCell ref="B15:E15"/>
    <mergeCell ref="F15:J15"/>
    <mergeCell ref="B20:E20"/>
    <mergeCell ref="F20:J20"/>
    <mergeCell ref="B21:E21"/>
    <mergeCell ref="B151:J151"/>
    <mergeCell ref="B152:J152"/>
    <mergeCell ref="B6:E6"/>
    <mergeCell ref="B7:E7"/>
    <mergeCell ref="F7:J7"/>
    <mergeCell ref="F13:J13"/>
    <mergeCell ref="F14:J14"/>
    <mergeCell ref="F16:J16"/>
    <mergeCell ref="F18:J18"/>
    <mergeCell ref="F19:J19"/>
    <mergeCell ref="F107:J107"/>
    <mergeCell ref="F112:J112"/>
    <mergeCell ref="B142:J142"/>
    <mergeCell ref="B148:J148"/>
    <mergeCell ref="B149:J149"/>
    <mergeCell ref="B150:J150"/>
    <mergeCell ref="F111:J111"/>
    <mergeCell ref="F113:J113"/>
    <mergeCell ref="F117:J117"/>
    <mergeCell ref="B136:E13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59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7.42578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16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52488</v>
      </c>
      <c r="G8" s="98">
        <f>H8*1.1</f>
        <v>48114.000000000007</v>
      </c>
      <c r="H8" s="98">
        <v>43740</v>
      </c>
      <c r="I8" s="98">
        <f>H8*0.75</f>
        <v>32805</v>
      </c>
      <c r="J8" s="98">
        <f>H8*0.5</f>
        <v>21870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74304</v>
      </c>
      <c r="G9" s="96">
        <f>H9*1.1</f>
        <v>68112</v>
      </c>
      <c r="H9" s="96">
        <v>61920</v>
      </c>
      <c r="I9" s="96">
        <f>H9*0.75</f>
        <v>46440</v>
      </c>
      <c r="J9" s="96">
        <f>H9*0.5</f>
        <v>30960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67608</v>
      </c>
      <c r="G10" s="96">
        <f>H10*1.1</f>
        <v>61974.000000000007</v>
      </c>
      <c r="H10" s="96">
        <v>56340</v>
      </c>
      <c r="I10" s="96">
        <f>H10*0.75</f>
        <v>42255</v>
      </c>
      <c r="J10" s="96">
        <f>H10*0.5</f>
        <v>28170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95040</v>
      </c>
      <c r="G11" s="94">
        <f>H11*1.1</f>
        <v>87120</v>
      </c>
      <c r="H11" s="94">
        <v>79200</v>
      </c>
      <c r="I11" s="94">
        <f>H11*0.75</f>
        <v>59400</v>
      </c>
      <c r="J11" s="94">
        <f>H11*0.5</f>
        <v>39600</v>
      </c>
    </row>
    <row r="12" spans="1:10" ht="24" customHeight="1" thickBot="1" x14ac:dyDescent="0.25">
      <c r="A12" s="10"/>
      <c r="B12" s="25"/>
      <c r="C12" s="24"/>
      <c r="D12" s="24"/>
      <c r="E12" s="23"/>
      <c r="F12" s="163"/>
      <c r="G12" s="162"/>
      <c r="H12" s="162"/>
      <c r="I12" s="162"/>
      <c r="J12" s="161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8"/>
      <c r="F13" s="141">
        <v>13140</v>
      </c>
      <c r="G13" s="140"/>
      <c r="H13" s="140"/>
      <c r="I13" s="140"/>
      <c r="J13" s="139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5"/>
      <c r="F14" s="34">
        <v>18720</v>
      </c>
      <c r="G14" s="33"/>
      <c r="H14" s="33"/>
      <c r="I14" s="33"/>
      <c r="J14" s="32"/>
    </row>
    <row r="15" spans="1:10" ht="24" customHeight="1" thickBot="1" x14ac:dyDescent="0.25">
      <c r="A15" s="10"/>
      <c r="B15" s="25"/>
      <c r="C15" s="24"/>
      <c r="D15" s="24"/>
      <c r="E15" s="23"/>
      <c r="F15" s="132"/>
      <c r="G15" s="131"/>
      <c r="H15" s="131"/>
      <c r="I15" s="131"/>
      <c r="J15" s="13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1080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1512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1800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2520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"&amp;MIN(F22:F61)&amp;" до "&amp;MAX(F22:F61)</f>
        <v>Цена от 12600 до 264600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12600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18900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25200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31500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37800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44100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50400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56700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63000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69300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75600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81900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88200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94500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100800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107100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113400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119700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126000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132300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25200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37800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50400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63000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75600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88200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100800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113400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126000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138600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151200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163800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176400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189000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201600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214200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226800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239400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252000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264600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14940 до 270900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14940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22140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31500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44100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56700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69300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81900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94500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107100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119700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132300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144900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157500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170100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182700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195300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207900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220500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233100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245700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258300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270900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2340 до 56340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8280</v>
      </c>
      <c r="G86" s="45"/>
      <c r="H86" s="45"/>
      <c r="I86" s="45"/>
      <c r="J86" s="44"/>
    </row>
    <row r="87" spans="1:10" ht="36" customHeight="1" x14ac:dyDescent="0.2">
      <c r="A87" s="10"/>
      <c r="B87" s="37" t="s">
        <v>161</v>
      </c>
      <c r="C87" s="36"/>
      <c r="D87" s="36"/>
      <c r="E87" s="35"/>
      <c r="F87" s="46">
        <v>31140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5040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56340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13140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34740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2340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2340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4680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7020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41940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"&amp;MIN(F99,F102:F117)&amp;" до "&amp;MAX(F99,F102:F117)</f>
        <v>Цена от 3240 до 787140</v>
      </c>
      <c r="G97" s="175"/>
      <c r="H97" s="175"/>
      <c r="I97" s="175"/>
      <c r="J97" s="174"/>
    </row>
    <row r="98" spans="1:10" ht="24" customHeight="1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63000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6300</v>
      </c>
      <c r="G100" s="54"/>
      <c r="H100" s="54"/>
      <c r="I100" s="54"/>
      <c r="J100" s="53"/>
    </row>
    <row r="101" spans="1:10" ht="24" customHeight="1" thickBot="1" x14ac:dyDescent="0.25">
      <c r="A101" s="10"/>
      <c r="B101" s="166"/>
      <c r="C101" s="165"/>
      <c r="D101" s="165"/>
      <c r="E101" s="164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74" t="s">
        <v>148</v>
      </c>
      <c r="C102" s="373"/>
      <c r="D102" s="373"/>
      <c r="E102" s="372"/>
      <c r="F102" s="28">
        <v>32940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194" t="s">
        <v>147</v>
      </c>
      <c r="C103" s="193"/>
      <c r="D103" s="193"/>
      <c r="E103" s="192"/>
      <c r="F103" s="208">
        <v>36540</v>
      </c>
      <c r="G103" s="208"/>
      <c r="H103" s="208"/>
      <c r="I103" s="208"/>
      <c r="J103" s="207"/>
    </row>
    <row r="104" spans="1:10" ht="36" customHeight="1" x14ac:dyDescent="0.2">
      <c r="A104" s="10" t="s">
        <v>133</v>
      </c>
      <c r="B104" s="194" t="s">
        <v>298</v>
      </c>
      <c r="C104" s="193"/>
      <c r="D104" s="193"/>
      <c r="E104" s="192"/>
      <c r="F104" s="46">
        <v>50940</v>
      </c>
      <c r="G104" s="45"/>
      <c r="H104" s="45"/>
      <c r="I104" s="45"/>
      <c r="J104" s="44"/>
    </row>
    <row r="105" spans="1:10" ht="36" customHeight="1" x14ac:dyDescent="0.2">
      <c r="A105" s="10" t="s">
        <v>133</v>
      </c>
      <c r="B105" s="194" t="s">
        <v>321</v>
      </c>
      <c r="C105" s="193"/>
      <c r="D105" s="193"/>
      <c r="E105" s="192"/>
      <c r="F105" s="46">
        <v>49140</v>
      </c>
      <c r="G105" s="45"/>
      <c r="H105" s="45"/>
      <c r="I105" s="45"/>
      <c r="J105" s="44"/>
    </row>
    <row r="106" spans="1:10" ht="36" customHeight="1" x14ac:dyDescent="0.2">
      <c r="A106" s="10"/>
      <c r="B106" s="194" t="s">
        <v>320</v>
      </c>
      <c r="C106" s="193"/>
      <c r="D106" s="193"/>
      <c r="E106" s="192"/>
      <c r="F106" s="208">
        <v>787140</v>
      </c>
      <c r="G106" s="208"/>
      <c r="H106" s="208"/>
      <c r="I106" s="208"/>
      <c r="J106" s="207"/>
    </row>
    <row r="107" spans="1:10" ht="36" customHeight="1" x14ac:dyDescent="0.2">
      <c r="A107" s="10" t="s">
        <v>133</v>
      </c>
      <c r="B107" s="194" t="s">
        <v>143</v>
      </c>
      <c r="C107" s="193"/>
      <c r="D107" s="193"/>
      <c r="E107" s="192"/>
      <c r="F107" s="208">
        <v>131940</v>
      </c>
      <c r="G107" s="208"/>
      <c r="H107" s="208"/>
      <c r="I107" s="208"/>
      <c r="J107" s="207"/>
    </row>
    <row r="108" spans="1:10" ht="36" customHeight="1" x14ac:dyDescent="0.2">
      <c r="A108" s="10" t="s">
        <v>133</v>
      </c>
      <c r="B108" s="194" t="s">
        <v>142</v>
      </c>
      <c r="C108" s="193"/>
      <c r="D108" s="193"/>
      <c r="E108" s="192"/>
      <c r="F108" s="208">
        <v>34740</v>
      </c>
      <c r="G108" s="208"/>
      <c r="H108" s="208"/>
      <c r="I108" s="208"/>
      <c r="J108" s="207"/>
    </row>
    <row r="109" spans="1:10" ht="36" customHeight="1" x14ac:dyDescent="0.2">
      <c r="A109" s="10" t="s">
        <v>133</v>
      </c>
      <c r="B109" s="194" t="s">
        <v>141</v>
      </c>
      <c r="C109" s="193"/>
      <c r="D109" s="193"/>
      <c r="E109" s="192"/>
      <c r="F109" s="208">
        <v>41688</v>
      </c>
      <c r="G109" s="208"/>
      <c r="H109" s="208"/>
      <c r="I109" s="208"/>
      <c r="J109" s="207"/>
    </row>
    <row r="110" spans="1:10" ht="36" customHeight="1" x14ac:dyDescent="0.2">
      <c r="A110" s="10" t="s">
        <v>133</v>
      </c>
      <c r="B110" s="194" t="s">
        <v>140</v>
      </c>
      <c r="C110" s="193"/>
      <c r="D110" s="193"/>
      <c r="E110" s="192"/>
      <c r="F110" s="208">
        <v>50940</v>
      </c>
      <c r="G110" s="208"/>
      <c r="H110" s="208"/>
      <c r="I110" s="208"/>
      <c r="J110" s="207"/>
    </row>
    <row r="111" spans="1:10" ht="36" customHeight="1" x14ac:dyDescent="0.2">
      <c r="A111" s="10" t="s">
        <v>133</v>
      </c>
      <c r="B111" s="194" t="s">
        <v>139</v>
      </c>
      <c r="C111" s="193"/>
      <c r="D111" s="193"/>
      <c r="E111" s="192"/>
      <c r="F111" s="208">
        <v>74340</v>
      </c>
      <c r="G111" s="208"/>
      <c r="H111" s="208"/>
      <c r="I111" s="208"/>
      <c r="J111" s="207"/>
    </row>
    <row r="112" spans="1:10" ht="36" customHeight="1" x14ac:dyDescent="0.2">
      <c r="A112" s="10" t="s">
        <v>133</v>
      </c>
      <c r="B112" s="194" t="s">
        <v>138</v>
      </c>
      <c r="C112" s="193"/>
      <c r="D112" s="193"/>
      <c r="E112" s="192"/>
      <c r="F112" s="208">
        <v>133740</v>
      </c>
      <c r="G112" s="208"/>
      <c r="H112" s="208"/>
      <c r="I112" s="208"/>
      <c r="J112" s="207"/>
    </row>
    <row r="113" spans="1:10" ht="36" customHeight="1" x14ac:dyDescent="0.2">
      <c r="A113" s="10" t="s">
        <v>133</v>
      </c>
      <c r="B113" s="194" t="s">
        <v>137</v>
      </c>
      <c r="C113" s="193"/>
      <c r="D113" s="193"/>
      <c r="E113" s="192"/>
      <c r="F113" s="208">
        <v>3240</v>
      </c>
      <c r="G113" s="208"/>
      <c r="H113" s="208"/>
      <c r="I113" s="208"/>
      <c r="J113" s="207"/>
    </row>
    <row r="114" spans="1:10" ht="36" customHeight="1" x14ac:dyDescent="0.2">
      <c r="A114" s="10"/>
      <c r="B114" s="194" t="s">
        <v>136</v>
      </c>
      <c r="C114" s="193"/>
      <c r="D114" s="193"/>
      <c r="E114" s="192"/>
      <c r="F114" s="208">
        <v>27540</v>
      </c>
      <c r="G114" s="208"/>
      <c r="H114" s="208"/>
      <c r="I114" s="208"/>
      <c r="J114" s="207"/>
    </row>
    <row r="115" spans="1:10" ht="36" customHeight="1" x14ac:dyDescent="0.2">
      <c r="B115" s="194" t="s">
        <v>135</v>
      </c>
      <c r="C115" s="193"/>
      <c r="D115" s="193"/>
      <c r="E115" s="192"/>
      <c r="F115" s="208">
        <v>22500</v>
      </c>
      <c r="G115" s="208"/>
      <c r="H115" s="208"/>
      <c r="I115" s="208"/>
      <c r="J115" s="207"/>
    </row>
    <row r="116" spans="1:10" ht="36" customHeight="1" x14ac:dyDescent="0.2">
      <c r="A116" s="10" t="s">
        <v>133</v>
      </c>
      <c r="B116" s="194" t="s">
        <v>134</v>
      </c>
      <c r="C116" s="193"/>
      <c r="D116" s="193"/>
      <c r="E116" s="192"/>
      <c r="F116" s="208">
        <v>133740</v>
      </c>
      <c r="G116" s="208"/>
      <c r="H116" s="208"/>
      <c r="I116" s="208"/>
      <c r="J116" s="207"/>
    </row>
    <row r="117" spans="1:10" ht="36" customHeight="1" x14ac:dyDescent="0.2">
      <c r="A117" s="10" t="s">
        <v>133</v>
      </c>
      <c r="B117" s="194" t="s">
        <v>132</v>
      </c>
      <c r="C117" s="193"/>
      <c r="D117" s="193"/>
      <c r="E117" s="192"/>
      <c r="F117" s="208">
        <v>41940</v>
      </c>
      <c r="G117" s="208"/>
      <c r="H117" s="208"/>
      <c r="I117" s="208"/>
      <c r="J117" s="207"/>
    </row>
    <row r="118" spans="1:10" ht="36" customHeight="1" x14ac:dyDescent="0.2">
      <c r="A118" s="10" t="s">
        <v>103</v>
      </c>
      <c r="B118" s="194" t="s">
        <v>131</v>
      </c>
      <c r="C118" s="193"/>
      <c r="D118" s="193"/>
      <c r="E118" s="192"/>
      <c r="F118" s="208">
        <v>46800</v>
      </c>
      <c r="G118" s="208"/>
      <c r="H118" s="208"/>
      <c r="I118" s="208"/>
      <c r="J118" s="207"/>
    </row>
    <row r="119" spans="1:10" ht="36" customHeight="1" x14ac:dyDescent="0.2">
      <c r="A119" s="10" t="s">
        <v>103</v>
      </c>
      <c r="B119" s="194" t="s">
        <v>130</v>
      </c>
      <c r="C119" s="193"/>
      <c r="D119" s="193"/>
      <c r="E119" s="192"/>
      <c r="F119" s="208">
        <v>51840</v>
      </c>
      <c r="G119" s="208"/>
      <c r="H119" s="208"/>
      <c r="I119" s="208"/>
      <c r="J119" s="207"/>
    </row>
    <row r="120" spans="1:10" ht="36" customHeight="1" x14ac:dyDescent="0.2">
      <c r="A120" s="10" t="s">
        <v>103</v>
      </c>
      <c r="B120" s="194" t="s">
        <v>319</v>
      </c>
      <c r="C120" s="193"/>
      <c r="D120" s="193"/>
      <c r="E120" s="192"/>
      <c r="F120" s="46">
        <v>72000</v>
      </c>
      <c r="G120" s="45"/>
      <c r="H120" s="45"/>
      <c r="I120" s="45"/>
      <c r="J120" s="44"/>
    </row>
    <row r="121" spans="1:10" ht="36" customHeight="1" x14ac:dyDescent="0.2">
      <c r="A121" s="10" t="s">
        <v>103</v>
      </c>
      <c r="B121" s="194" t="s">
        <v>318</v>
      </c>
      <c r="C121" s="193"/>
      <c r="D121" s="193"/>
      <c r="E121" s="192"/>
      <c r="F121" s="46">
        <v>69120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194" t="s">
        <v>126</v>
      </c>
      <c r="C122" s="193"/>
      <c r="D122" s="193"/>
      <c r="E122" s="192"/>
      <c r="F122" s="208">
        <v>185040</v>
      </c>
      <c r="G122" s="208"/>
      <c r="H122" s="208"/>
      <c r="I122" s="208"/>
      <c r="J122" s="207"/>
    </row>
    <row r="123" spans="1:10" ht="36" customHeight="1" x14ac:dyDescent="0.2">
      <c r="A123" s="10" t="s">
        <v>103</v>
      </c>
      <c r="B123" s="194" t="s">
        <v>125</v>
      </c>
      <c r="C123" s="193"/>
      <c r="D123" s="193"/>
      <c r="E123" s="192"/>
      <c r="F123" s="208">
        <v>48960</v>
      </c>
      <c r="G123" s="208"/>
      <c r="H123" s="208"/>
      <c r="I123" s="208"/>
      <c r="J123" s="207"/>
    </row>
    <row r="124" spans="1:10" ht="36" customHeight="1" x14ac:dyDescent="0.2">
      <c r="A124" s="10" t="s">
        <v>103</v>
      </c>
      <c r="B124" s="194" t="s">
        <v>124</v>
      </c>
      <c r="C124" s="193"/>
      <c r="D124" s="193"/>
      <c r="E124" s="192"/>
      <c r="F124" s="378">
        <v>58752</v>
      </c>
      <c r="G124" s="378"/>
      <c r="H124" s="378"/>
      <c r="I124" s="378"/>
      <c r="J124" s="377"/>
    </row>
    <row r="125" spans="1:10" ht="36" customHeight="1" x14ac:dyDescent="0.2">
      <c r="A125" s="10" t="s">
        <v>103</v>
      </c>
      <c r="B125" s="194" t="s">
        <v>123</v>
      </c>
      <c r="C125" s="193"/>
      <c r="D125" s="193"/>
      <c r="E125" s="192"/>
      <c r="F125" s="208">
        <v>72000</v>
      </c>
      <c r="G125" s="208"/>
      <c r="H125" s="208"/>
      <c r="I125" s="208"/>
      <c r="J125" s="207"/>
    </row>
    <row r="126" spans="1:10" ht="36" customHeight="1" x14ac:dyDescent="0.2">
      <c r="A126" s="10" t="s">
        <v>103</v>
      </c>
      <c r="B126" s="194" t="s">
        <v>122</v>
      </c>
      <c r="C126" s="193"/>
      <c r="D126" s="193"/>
      <c r="E126" s="192"/>
      <c r="F126" s="208">
        <v>104400</v>
      </c>
      <c r="G126" s="208"/>
      <c r="H126" s="208"/>
      <c r="I126" s="208"/>
      <c r="J126" s="207"/>
    </row>
    <row r="127" spans="1:10" ht="36" customHeight="1" x14ac:dyDescent="0.2">
      <c r="A127" s="10" t="s">
        <v>103</v>
      </c>
      <c r="B127" s="194" t="s">
        <v>121</v>
      </c>
      <c r="C127" s="193"/>
      <c r="D127" s="193"/>
      <c r="E127" s="192"/>
      <c r="F127" s="208">
        <v>187920</v>
      </c>
      <c r="G127" s="208"/>
      <c r="H127" s="208"/>
      <c r="I127" s="208"/>
      <c r="J127" s="207"/>
    </row>
    <row r="128" spans="1:10" ht="36" customHeight="1" x14ac:dyDescent="0.2">
      <c r="A128" s="10" t="s">
        <v>103</v>
      </c>
      <c r="B128" s="194" t="s">
        <v>120</v>
      </c>
      <c r="C128" s="193"/>
      <c r="D128" s="193"/>
      <c r="E128" s="192"/>
      <c r="F128" s="208">
        <v>5040</v>
      </c>
      <c r="G128" s="208"/>
      <c r="H128" s="208"/>
      <c r="I128" s="208"/>
      <c r="J128" s="207"/>
    </row>
    <row r="129" spans="1:10" ht="36" customHeight="1" x14ac:dyDescent="0.2">
      <c r="A129" s="10" t="s">
        <v>103</v>
      </c>
      <c r="B129" s="194" t="s">
        <v>119</v>
      </c>
      <c r="C129" s="193"/>
      <c r="D129" s="193"/>
      <c r="E129" s="192"/>
      <c r="F129" s="208">
        <v>187920</v>
      </c>
      <c r="G129" s="208"/>
      <c r="H129" s="208"/>
      <c r="I129" s="208"/>
      <c r="J129" s="207"/>
    </row>
    <row r="130" spans="1:10" ht="36" customHeight="1" thickBot="1" x14ac:dyDescent="0.25">
      <c r="A130" s="10" t="s">
        <v>103</v>
      </c>
      <c r="B130" s="370" t="s">
        <v>118</v>
      </c>
      <c r="C130" s="369"/>
      <c r="D130" s="369"/>
      <c r="E130" s="368"/>
      <c r="F130" s="208">
        <v>59040</v>
      </c>
      <c r="G130" s="208"/>
      <c r="H130" s="208"/>
      <c r="I130" s="208"/>
      <c r="J130" s="207"/>
    </row>
    <row r="131" spans="1:10" ht="54" customHeight="1" thickBot="1" x14ac:dyDescent="0.25">
      <c r="A131" s="10"/>
      <c r="B131" s="272" t="s">
        <v>117</v>
      </c>
      <c r="C131" s="271"/>
      <c r="D131" s="271"/>
      <c r="E131" s="270"/>
      <c r="F131" s="49"/>
      <c r="G131" s="48"/>
      <c r="H131" s="48"/>
      <c r="I131" s="48"/>
      <c r="J131" s="47"/>
    </row>
    <row r="132" spans="1:10" ht="36" customHeight="1" x14ac:dyDescent="0.2">
      <c r="A132" s="10"/>
      <c r="B132" s="101" t="s">
        <v>116</v>
      </c>
      <c r="C132" s="376"/>
      <c r="D132" s="376"/>
      <c r="E132" s="375"/>
      <c r="F132" s="217">
        <v>31140</v>
      </c>
      <c r="G132" s="216"/>
      <c r="H132" s="216"/>
      <c r="I132" s="216"/>
      <c r="J132" s="215"/>
    </row>
    <row r="133" spans="1:10" ht="36" customHeight="1" x14ac:dyDescent="0.2">
      <c r="A133" s="10"/>
      <c r="B133" s="65" t="s">
        <v>115</v>
      </c>
      <c r="C133" s="64"/>
      <c r="D133" s="64"/>
      <c r="E133" s="63"/>
      <c r="F133" s="209">
        <v>61740</v>
      </c>
      <c r="G133" s="208"/>
      <c r="H133" s="208"/>
      <c r="I133" s="208"/>
      <c r="J133" s="207"/>
    </row>
    <row r="134" spans="1:10" ht="36" customHeight="1" x14ac:dyDescent="0.2">
      <c r="A134" s="10"/>
      <c r="B134" s="65" t="s">
        <v>114</v>
      </c>
      <c r="C134" s="64"/>
      <c r="D134" s="64"/>
      <c r="E134" s="63"/>
      <c r="F134" s="209">
        <v>76140</v>
      </c>
      <c r="G134" s="208"/>
      <c r="H134" s="208"/>
      <c r="I134" s="208"/>
      <c r="J134" s="207"/>
    </row>
    <row r="135" spans="1:10" ht="36" customHeight="1" x14ac:dyDescent="0.2">
      <c r="A135" s="10"/>
      <c r="B135" s="65" t="s">
        <v>113</v>
      </c>
      <c r="C135" s="64"/>
      <c r="D135" s="64"/>
      <c r="E135" s="63"/>
      <c r="F135" s="209">
        <v>1080</v>
      </c>
      <c r="G135" s="208"/>
      <c r="H135" s="208"/>
      <c r="I135" s="208"/>
      <c r="J135" s="207"/>
    </row>
    <row r="136" spans="1:10" ht="36" customHeight="1" x14ac:dyDescent="0.2">
      <c r="A136" s="10"/>
      <c r="B136" s="65" t="s">
        <v>112</v>
      </c>
      <c r="C136" s="64"/>
      <c r="D136" s="64"/>
      <c r="E136" s="63"/>
      <c r="F136" s="209">
        <v>43740</v>
      </c>
      <c r="G136" s="208"/>
      <c r="H136" s="208"/>
      <c r="I136" s="208"/>
      <c r="J136" s="207"/>
    </row>
    <row r="137" spans="1:10" ht="36" customHeight="1" x14ac:dyDescent="0.2">
      <c r="A137" s="10"/>
      <c r="B137" s="65" t="s">
        <v>111</v>
      </c>
      <c r="C137" s="64"/>
      <c r="D137" s="64"/>
      <c r="E137" s="63"/>
      <c r="F137" s="209">
        <v>88740</v>
      </c>
      <c r="G137" s="208"/>
      <c r="H137" s="208"/>
      <c r="I137" s="208"/>
      <c r="J137" s="207"/>
    </row>
    <row r="138" spans="1:10" ht="36" customHeight="1" x14ac:dyDescent="0.2">
      <c r="A138" s="10"/>
      <c r="B138" s="65" t="s">
        <v>110</v>
      </c>
      <c r="C138" s="64"/>
      <c r="D138" s="64"/>
      <c r="E138" s="63"/>
      <c r="F138" s="209">
        <v>110340</v>
      </c>
      <c r="G138" s="208"/>
      <c r="H138" s="208"/>
      <c r="I138" s="208"/>
      <c r="J138" s="207"/>
    </row>
    <row r="139" spans="1:10" ht="36" customHeight="1" thickBot="1" x14ac:dyDescent="0.25">
      <c r="A139" s="10"/>
      <c r="B139" s="65" t="s">
        <v>109</v>
      </c>
      <c r="C139" s="64"/>
      <c r="D139" s="64"/>
      <c r="E139" s="63"/>
      <c r="F139" s="209">
        <v>1440</v>
      </c>
      <c r="G139" s="208"/>
      <c r="H139" s="208"/>
      <c r="I139" s="208"/>
      <c r="J139" s="207"/>
    </row>
    <row r="140" spans="1:10" ht="24" customHeight="1" thickBot="1" x14ac:dyDescent="0.25">
      <c r="A140" s="10"/>
      <c r="B140" s="25"/>
      <c r="C140" s="24"/>
      <c r="D140" s="24"/>
      <c r="E140" s="23"/>
      <c r="F140" s="22"/>
      <c r="G140" s="21"/>
      <c r="H140" s="21"/>
      <c r="I140" s="21"/>
      <c r="J140" s="20"/>
    </row>
    <row r="141" spans="1:10" ht="36" customHeight="1" thickBot="1" x14ac:dyDescent="0.25">
      <c r="B141" s="40" t="s">
        <v>108</v>
      </c>
      <c r="C141" s="39"/>
      <c r="D141" s="39"/>
      <c r="E141" s="39"/>
      <c r="F141" s="39"/>
      <c r="G141" s="39"/>
      <c r="H141" s="39"/>
      <c r="I141" s="39"/>
      <c r="J141" s="38"/>
    </row>
    <row r="142" spans="1:10" ht="36" customHeight="1" thickBot="1" x14ac:dyDescent="0.25">
      <c r="B142" s="222" t="s">
        <v>107</v>
      </c>
      <c r="C142" s="221"/>
      <c r="D142" s="221"/>
      <c r="E142" s="184"/>
      <c r="F142" s="220">
        <v>31140</v>
      </c>
      <c r="G142" s="219"/>
      <c r="H142" s="219"/>
      <c r="I142" s="219"/>
      <c r="J142" s="218"/>
    </row>
    <row r="143" spans="1:10" ht="24" customHeight="1" thickBot="1" x14ac:dyDescent="0.25">
      <c r="A143" s="10"/>
      <c r="B143" s="25"/>
      <c r="C143" s="93"/>
      <c r="D143" s="93"/>
      <c r="E143" s="92"/>
      <c r="F143" s="206"/>
      <c r="G143" s="205"/>
      <c r="H143" s="205"/>
      <c r="I143" s="205"/>
      <c r="J143" s="204"/>
    </row>
    <row r="144" spans="1:10" ht="42" customHeight="1" thickBot="1" x14ac:dyDescent="0.25">
      <c r="A144" s="10"/>
      <c r="B144" s="31" t="s">
        <v>106</v>
      </c>
      <c r="C144" s="30"/>
      <c r="D144" s="30"/>
      <c r="E144" s="29"/>
      <c r="F144" s="220"/>
      <c r="G144" s="219"/>
      <c r="H144" s="219"/>
      <c r="I144" s="219"/>
      <c r="J144" s="218"/>
    </row>
    <row r="145" spans="1:10" ht="24" customHeight="1" thickBot="1" x14ac:dyDescent="0.25">
      <c r="A145" s="10"/>
      <c r="B145" s="25"/>
      <c r="C145" s="93"/>
      <c r="D145" s="93"/>
      <c r="E145" s="92"/>
      <c r="F145" s="206"/>
      <c r="G145" s="205"/>
      <c r="H145" s="205"/>
      <c r="I145" s="205"/>
      <c r="J145" s="204"/>
    </row>
    <row r="146" spans="1:10" ht="21" customHeight="1" x14ac:dyDescent="0.2">
      <c r="A146" s="10"/>
      <c r="B146" s="19"/>
      <c r="C146" s="18"/>
      <c r="D146" s="18"/>
      <c r="E146" s="18"/>
      <c r="F146" s="17"/>
      <c r="G146" s="17"/>
      <c r="H146" s="17"/>
      <c r="I146" s="17"/>
      <c r="J146" s="17"/>
    </row>
    <row r="147" spans="1:10" ht="67.5" customHeight="1" x14ac:dyDescent="0.2">
      <c r="A147" s="10"/>
      <c r="B147" s="16" t="s">
        <v>312</v>
      </c>
      <c r="C147" s="16"/>
      <c r="D147" s="16"/>
      <c r="E147" s="16"/>
      <c r="F147" s="16"/>
      <c r="G147" s="16"/>
      <c r="H147" s="16"/>
      <c r="I147" s="16"/>
      <c r="J147" s="16"/>
    </row>
    <row r="148" spans="1:10" ht="21" x14ac:dyDescent="0.2">
      <c r="A148" s="10" t="s">
        <v>103</v>
      </c>
      <c r="B148" s="14" t="s">
        <v>368</v>
      </c>
      <c r="C148" s="14"/>
      <c r="D148" s="14"/>
      <c r="E148" s="14"/>
      <c r="F148" s="14"/>
      <c r="G148" s="14"/>
      <c r="H148" s="14"/>
      <c r="I148" s="14"/>
      <c r="J148" s="14"/>
    </row>
    <row r="149" spans="1:10" ht="21" x14ac:dyDescent="0.2">
      <c r="A149" s="10"/>
      <c r="B149" s="14" t="s">
        <v>311</v>
      </c>
      <c r="C149" s="14"/>
      <c r="D149" s="14"/>
      <c r="E149" s="14"/>
      <c r="F149" s="14"/>
      <c r="G149" s="14"/>
      <c r="H149" s="14"/>
      <c r="I149" s="14"/>
      <c r="J149" s="14"/>
    </row>
    <row r="150" spans="1:10" s="120" customFormat="1" ht="20.100000000000001" customHeight="1" x14ac:dyDescent="0.2">
      <c r="B150" s="315"/>
      <c r="F150" s="314"/>
      <c r="G150" s="314"/>
      <c r="H150" s="314"/>
      <c r="I150" s="314"/>
      <c r="J150" s="314"/>
    </row>
    <row r="151" spans="1:10" s="260" customFormat="1" ht="36" customHeight="1" thickBot="1" x14ac:dyDescent="0.25">
      <c r="B151" s="261" t="s">
        <v>310</v>
      </c>
      <c r="C151" s="261"/>
      <c r="D151" s="261"/>
      <c r="E151" s="261"/>
      <c r="F151" s="261"/>
      <c r="G151" s="261"/>
      <c r="H151" s="261"/>
      <c r="I151" s="261"/>
    </row>
    <row r="152" spans="1:10" s="11" customFormat="1" ht="36" customHeight="1" thickBot="1" x14ac:dyDescent="0.25">
      <c r="B152" s="259" t="s">
        <v>309</v>
      </c>
      <c r="C152" s="258"/>
      <c r="D152" s="258"/>
      <c r="E152" s="258"/>
      <c r="F152" s="258"/>
      <c r="G152" s="258"/>
      <c r="H152" s="258"/>
      <c r="I152" s="257"/>
    </row>
    <row r="153" spans="1:10" ht="54" customHeight="1" thickBot="1" x14ac:dyDescent="0.25">
      <c r="B153" s="256" t="s">
        <v>308</v>
      </c>
      <c r="C153" s="255"/>
      <c r="D153" s="254" t="s">
        <v>307</v>
      </c>
      <c r="E153" s="253"/>
      <c r="F153" s="252"/>
      <c r="G153" s="251" t="s">
        <v>306</v>
      </c>
      <c r="H153" s="251"/>
      <c r="I153" s="250"/>
      <c r="J153" s="7"/>
    </row>
    <row r="154" spans="1:10" ht="36" customHeight="1" x14ac:dyDescent="0.2">
      <c r="B154" s="249" t="s">
        <v>305</v>
      </c>
      <c r="C154" s="248"/>
      <c r="D154" s="247" t="s">
        <v>304</v>
      </c>
      <c r="E154" s="246"/>
      <c r="F154" s="246"/>
      <c r="G154" s="245">
        <v>2190</v>
      </c>
      <c r="H154" s="244"/>
      <c r="I154" s="243"/>
      <c r="J154" s="7"/>
    </row>
    <row r="155" spans="1:10" ht="36" customHeight="1" x14ac:dyDescent="0.2">
      <c r="B155" s="242" t="s">
        <v>303</v>
      </c>
      <c r="C155" s="241"/>
      <c r="D155" s="240"/>
      <c r="E155" s="239"/>
      <c r="F155" s="239"/>
      <c r="G155" s="238">
        <v>1590</v>
      </c>
      <c r="H155" s="237"/>
      <c r="I155" s="236"/>
      <c r="J155" s="7"/>
    </row>
    <row r="156" spans="1:10" ht="36" customHeight="1" x14ac:dyDescent="0.2">
      <c r="B156" s="242" t="s">
        <v>302</v>
      </c>
      <c r="C156" s="241"/>
      <c r="D156" s="240"/>
      <c r="E156" s="239"/>
      <c r="F156" s="239"/>
      <c r="G156" s="238">
        <v>1440</v>
      </c>
      <c r="H156" s="237"/>
      <c r="I156" s="236"/>
      <c r="J156" s="7"/>
    </row>
    <row r="157" spans="1:10" ht="54" customHeight="1" thickBot="1" x14ac:dyDescent="0.25">
      <c r="B157" s="235" t="s">
        <v>301</v>
      </c>
      <c r="C157" s="234"/>
      <c r="D157" s="233"/>
      <c r="E157" s="232"/>
      <c r="F157" s="232"/>
      <c r="G157" s="231">
        <v>1290</v>
      </c>
      <c r="H157" s="230"/>
      <c r="I157" s="229"/>
      <c r="J157" s="7"/>
    </row>
    <row r="158" spans="1:10" ht="40.5" customHeight="1" x14ac:dyDescent="0.2">
      <c r="A158" s="10"/>
      <c r="B158" s="12" t="s">
        <v>100</v>
      </c>
      <c r="C158" s="12"/>
      <c r="D158" s="12"/>
      <c r="E158" s="12"/>
      <c r="F158" s="12"/>
      <c r="G158" s="12"/>
      <c r="H158" s="12"/>
      <c r="I158" s="12"/>
      <c r="J158" s="12"/>
    </row>
    <row r="159" spans="1:10" ht="18" customHeight="1" x14ac:dyDescent="0.2">
      <c r="A159" s="10"/>
    </row>
  </sheetData>
  <sheetProtection selectLockedCells="1" selectUnlockedCells="1"/>
  <mergeCells count="298">
    <mergeCell ref="F139:J139"/>
    <mergeCell ref="B140:E140"/>
    <mergeCell ref="F140:J140"/>
    <mergeCell ref="B138:E138"/>
    <mergeCell ref="B139:E139"/>
    <mergeCell ref="B114:E114"/>
    <mergeCell ref="B115:E115"/>
    <mergeCell ref="F129:J129"/>
    <mergeCell ref="B127:E127"/>
    <mergeCell ref="F127:J127"/>
    <mergeCell ref="B118:E118"/>
    <mergeCell ref="F118:J118"/>
    <mergeCell ref="B125:E125"/>
    <mergeCell ref="F125:J125"/>
    <mergeCell ref="B128:E128"/>
    <mergeCell ref="B141:J141"/>
    <mergeCell ref="B142:E142"/>
    <mergeCell ref="F142:J142"/>
    <mergeCell ref="F112:J112"/>
    <mergeCell ref="B117:E117"/>
    <mergeCell ref="F117:J117"/>
    <mergeCell ref="F113:J113"/>
    <mergeCell ref="B113:E113"/>
    <mergeCell ref="B116:E116"/>
    <mergeCell ref="B130:E130"/>
    <mergeCell ref="F130:J130"/>
    <mergeCell ref="B132:E132"/>
    <mergeCell ref="B133:E133"/>
    <mergeCell ref="F132:J132"/>
    <mergeCell ref="F133:J133"/>
    <mergeCell ref="B121:E121"/>
    <mergeCell ref="F121:J121"/>
    <mergeCell ref="B126:E126"/>
    <mergeCell ref="F126:J126"/>
    <mergeCell ref="B123:E123"/>
    <mergeCell ref="F123:J123"/>
    <mergeCell ref="F134:J134"/>
    <mergeCell ref="F135:J135"/>
    <mergeCell ref="F136:J136"/>
    <mergeCell ref="F137:J137"/>
    <mergeCell ref="F138:J138"/>
    <mergeCell ref="B137:E137"/>
    <mergeCell ref="B134:E134"/>
    <mergeCell ref="B135:E135"/>
    <mergeCell ref="B136:E136"/>
    <mergeCell ref="B99:E99"/>
    <mergeCell ref="B100:E100"/>
    <mergeCell ref="F99:J99"/>
    <mergeCell ref="F100:J100"/>
    <mergeCell ref="F116:J116"/>
    <mergeCell ref="B102:E102"/>
    <mergeCell ref="F102:J102"/>
    <mergeCell ref="F103:J103"/>
    <mergeCell ref="F109:J109"/>
    <mergeCell ref="F110:J110"/>
    <mergeCell ref="B120:E120"/>
    <mergeCell ref="F120:J120"/>
    <mergeCell ref="B97:E97"/>
    <mergeCell ref="F97:J97"/>
    <mergeCell ref="B106:E106"/>
    <mergeCell ref="B108:E108"/>
    <mergeCell ref="B98:E98"/>
    <mergeCell ref="F98:J98"/>
    <mergeCell ref="B101:E101"/>
    <mergeCell ref="F101:J101"/>
    <mergeCell ref="B94:E94"/>
    <mergeCell ref="F94:J94"/>
    <mergeCell ref="B95:E95"/>
    <mergeCell ref="F95:J95"/>
    <mergeCell ref="B90:E90"/>
    <mergeCell ref="F90:J90"/>
    <mergeCell ref="B91:E91"/>
    <mergeCell ref="F91:J91"/>
    <mergeCell ref="B96:E96"/>
    <mergeCell ref="F96:J96"/>
    <mergeCell ref="B88:E88"/>
    <mergeCell ref="F88:J88"/>
    <mergeCell ref="F86:J86"/>
    <mergeCell ref="B86:E86"/>
    <mergeCell ref="B87:E87"/>
    <mergeCell ref="F87:J87"/>
    <mergeCell ref="B93:E93"/>
    <mergeCell ref="F93:J93"/>
    <mergeCell ref="B84:E84"/>
    <mergeCell ref="F84:J84"/>
    <mergeCell ref="B85:E85"/>
    <mergeCell ref="F85:J85"/>
    <mergeCell ref="B92:E92"/>
    <mergeCell ref="F92:J92"/>
    <mergeCell ref="B89:E89"/>
    <mergeCell ref="F89:J89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  <mergeCell ref="B35:E35"/>
    <mergeCell ref="F35:J35"/>
    <mergeCell ref="B24:E24"/>
    <mergeCell ref="F24:J24"/>
    <mergeCell ref="B25:E25"/>
    <mergeCell ref="F25:J25"/>
    <mergeCell ref="B26:E26"/>
    <mergeCell ref="F26:J26"/>
    <mergeCell ref="B27:E27"/>
    <mergeCell ref="F27:J27"/>
    <mergeCell ref="B28:E28"/>
    <mergeCell ref="F28:J28"/>
    <mergeCell ref="B29:E29"/>
    <mergeCell ref="F29:J29"/>
    <mergeCell ref="B22:E22"/>
    <mergeCell ref="F22:J22"/>
    <mergeCell ref="B23:E23"/>
    <mergeCell ref="F23:J23"/>
    <mergeCell ref="B19:E19"/>
    <mergeCell ref="F19:J19"/>
    <mergeCell ref="B20:E20"/>
    <mergeCell ref="F20:J20"/>
    <mergeCell ref="B18:E18"/>
    <mergeCell ref="F18:J18"/>
    <mergeCell ref="B16:E16"/>
    <mergeCell ref="F16:J16"/>
    <mergeCell ref="B21:E21"/>
    <mergeCell ref="F21:J21"/>
    <mergeCell ref="B8:E8"/>
    <mergeCell ref="B1:J1"/>
    <mergeCell ref="F2:J2"/>
    <mergeCell ref="B4:J4"/>
    <mergeCell ref="B5:E5"/>
    <mergeCell ref="F5:J5"/>
    <mergeCell ref="B6:E6"/>
    <mergeCell ref="B7:E7"/>
    <mergeCell ref="F7:J7"/>
    <mergeCell ref="B3:E3"/>
    <mergeCell ref="B17:E17"/>
    <mergeCell ref="F17:J17"/>
    <mergeCell ref="B13:E13"/>
    <mergeCell ref="F13:J13"/>
    <mergeCell ref="B9:E9"/>
    <mergeCell ref="B10:E10"/>
    <mergeCell ref="B14:E14"/>
    <mergeCell ref="F14:J14"/>
    <mergeCell ref="B15:E15"/>
    <mergeCell ref="F15:J15"/>
    <mergeCell ref="B11:E11"/>
    <mergeCell ref="B12:E12"/>
    <mergeCell ref="F12:J12"/>
    <mergeCell ref="B155:C155"/>
    <mergeCell ref="G155:I155"/>
    <mergeCell ref="B156:C156"/>
    <mergeCell ref="G156:I156"/>
    <mergeCell ref="B157:C157"/>
    <mergeCell ref="G157:I157"/>
    <mergeCell ref="B109:E109"/>
    <mergeCell ref="B158:J158"/>
    <mergeCell ref="B151:I151"/>
    <mergeCell ref="B152:I152"/>
    <mergeCell ref="B153:C153"/>
    <mergeCell ref="D153:F153"/>
    <mergeCell ref="G153:I153"/>
    <mergeCell ref="B154:C154"/>
    <mergeCell ref="D154:F157"/>
    <mergeCell ref="G154:I154"/>
    <mergeCell ref="B105:E105"/>
    <mergeCell ref="F105:J105"/>
    <mergeCell ref="B104:E104"/>
    <mergeCell ref="F104:J104"/>
    <mergeCell ref="F106:J106"/>
    <mergeCell ref="F108:J108"/>
    <mergeCell ref="B107:E107"/>
    <mergeCell ref="F107:J107"/>
    <mergeCell ref="B122:E122"/>
    <mergeCell ref="F122:J122"/>
    <mergeCell ref="F128:J128"/>
    <mergeCell ref="B103:E103"/>
    <mergeCell ref="B110:E110"/>
    <mergeCell ref="F114:J114"/>
    <mergeCell ref="F115:J115"/>
    <mergeCell ref="B112:E112"/>
    <mergeCell ref="B111:E111"/>
    <mergeCell ref="F111:J111"/>
    <mergeCell ref="B143:E143"/>
    <mergeCell ref="F143:J143"/>
    <mergeCell ref="B147:J147"/>
    <mergeCell ref="B119:E119"/>
    <mergeCell ref="F119:J119"/>
    <mergeCell ref="B129:E129"/>
    <mergeCell ref="B124:E124"/>
    <mergeCell ref="F124:J124"/>
    <mergeCell ref="B131:E131"/>
    <mergeCell ref="F131:J131"/>
    <mergeCell ref="B148:J148"/>
    <mergeCell ref="B144:E144"/>
    <mergeCell ref="F144:J144"/>
    <mergeCell ref="B145:E145"/>
    <mergeCell ref="F145:J145"/>
    <mergeCell ref="B149:J149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51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23.42578125" style="117" hidden="1" customWidth="1"/>
    <col min="2" max="2" width="30.7109375" style="9" customWidth="1"/>
    <col min="3" max="5" width="30.7109375" style="7" customWidth="1"/>
    <col min="6" max="9" width="24.7109375" style="8" customWidth="1"/>
    <col min="10" max="10" width="24.7109375" style="7" customWidth="1"/>
    <col min="11" max="16384" width="9.140625" style="7"/>
  </cols>
  <sheetData>
    <row r="1" spans="1:9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</row>
    <row r="2" spans="1:9" s="112" customFormat="1" ht="54" customHeight="1" x14ac:dyDescent="0.2">
      <c r="A2" s="170"/>
      <c r="B2" s="114"/>
      <c r="C2" s="114"/>
      <c r="D2" s="114"/>
      <c r="E2" s="114"/>
      <c r="F2" s="113" t="s">
        <v>15</v>
      </c>
      <c r="G2" s="113"/>
      <c r="H2" s="113"/>
      <c r="I2" s="113"/>
    </row>
    <row r="3" spans="1:9" s="108" customFormat="1" ht="36" customHeight="1" x14ac:dyDescent="0.2">
      <c r="A3" s="117"/>
      <c r="B3" s="109" t="s">
        <v>246</v>
      </c>
      <c r="C3" s="109"/>
      <c r="D3" s="109"/>
      <c r="E3" s="109"/>
      <c r="F3" s="111">
        <v>6</v>
      </c>
      <c r="G3" s="110"/>
      <c r="H3" s="110"/>
      <c r="I3" s="110"/>
    </row>
    <row r="4" spans="1:9" s="108" customFormat="1" ht="36" customHeight="1" thickBot="1" x14ac:dyDescent="0.25">
      <c r="A4" s="117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</row>
    <row r="5" spans="1:9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6"/>
    </row>
    <row r="6" spans="1:9" ht="54" customHeight="1" thickBot="1" x14ac:dyDescent="0.25">
      <c r="B6" s="105" t="s">
        <v>243</v>
      </c>
      <c r="C6" s="104"/>
      <c r="D6" s="104"/>
      <c r="E6" s="103"/>
      <c r="F6" s="169"/>
      <c r="G6" s="168"/>
      <c r="H6" s="168"/>
      <c r="I6" s="167"/>
    </row>
    <row r="7" spans="1:9" ht="24" thickBot="1" x14ac:dyDescent="0.25">
      <c r="B7" s="25"/>
      <c r="C7" s="24"/>
      <c r="D7" s="24"/>
      <c r="E7" s="23"/>
      <c r="F7" s="22"/>
      <c r="G7" s="21"/>
      <c r="H7" s="21"/>
      <c r="I7" s="20"/>
    </row>
    <row r="8" spans="1:9" ht="36" customHeight="1" x14ac:dyDescent="0.2">
      <c r="A8" s="117" t="s">
        <v>133</v>
      </c>
      <c r="B8" s="189" t="s">
        <v>237</v>
      </c>
      <c r="C8" s="188"/>
      <c r="D8" s="188"/>
      <c r="E8" s="187"/>
      <c r="F8" s="183">
        <v>34380</v>
      </c>
      <c r="G8" s="182"/>
      <c r="H8" s="182"/>
      <c r="I8" s="181"/>
    </row>
    <row r="9" spans="1:9" ht="36" customHeight="1" x14ac:dyDescent="0.2">
      <c r="A9" s="117" t="s">
        <v>103</v>
      </c>
      <c r="B9" s="101" t="s">
        <v>272</v>
      </c>
      <c r="C9" s="100"/>
      <c r="D9" s="100"/>
      <c r="E9" s="29"/>
      <c r="F9" s="59">
        <v>48240</v>
      </c>
      <c r="G9" s="45"/>
      <c r="H9" s="45"/>
      <c r="I9" s="44"/>
    </row>
    <row r="10" spans="1:9" ht="36" customHeight="1" x14ac:dyDescent="0.2">
      <c r="A10" s="117" t="s">
        <v>133</v>
      </c>
      <c r="B10" s="101" t="s">
        <v>235</v>
      </c>
      <c r="C10" s="100"/>
      <c r="D10" s="100"/>
      <c r="E10" s="29"/>
      <c r="F10" s="59">
        <v>42480</v>
      </c>
      <c r="G10" s="45"/>
      <c r="H10" s="45"/>
      <c r="I10" s="44"/>
    </row>
    <row r="11" spans="1:9" ht="36" customHeight="1" thickBot="1" x14ac:dyDescent="0.25">
      <c r="A11" s="117" t="s">
        <v>103</v>
      </c>
      <c r="B11" s="186" t="s">
        <v>271</v>
      </c>
      <c r="C11" s="185"/>
      <c r="D11" s="185"/>
      <c r="E11" s="184"/>
      <c r="F11" s="180">
        <v>59760</v>
      </c>
      <c r="G11" s="122"/>
      <c r="H11" s="122"/>
      <c r="I11" s="121"/>
    </row>
    <row r="12" spans="1:9" ht="24" thickBot="1" x14ac:dyDescent="0.25">
      <c r="B12" s="25"/>
      <c r="C12" s="24"/>
      <c r="D12" s="24"/>
      <c r="E12" s="23"/>
      <c r="F12" s="22"/>
      <c r="G12" s="21"/>
      <c r="H12" s="21"/>
      <c r="I12" s="20"/>
    </row>
    <row r="13" spans="1:9" ht="36" customHeight="1" x14ac:dyDescent="0.2">
      <c r="A13" s="117" t="s">
        <v>133</v>
      </c>
      <c r="B13" s="189" t="s">
        <v>233</v>
      </c>
      <c r="C13" s="188"/>
      <c r="D13" s="188"/>
      <c r="E13" s="187"/>
      <c r="F13" s="183">
        <v>7812</v>
      </c>
      <c r="G13" s="182"/>
      <c r="H13" s="182"/>
      <c r="I13" s="181"/>
    </row>
    <row r="14" spans="1:9" ht="36" customHeight="1" thickBot="1" x14ac:dyDescent="0.25">
      <c r="A14" s="117" t="s">
        <v>103</v>
      </c>
      <c r="B14" s="186" t="s">
        <v>270</v>
      </c>
      <c r="C14" s="185"/>
      <c r="D14" s="185"/>
      <c r="E14" s="184"/>
      <c r="F14" s="180">
        <v>11520</v>
      </c>
      <c r="G14" s="122"/>
      <c r="H14" s="122"/>
      <c r="I14" s="121"/>
    </row>
    <row r="15" spans="1:9" ht="24" thickBot="1" x14ac:dyDescent="0.25">
      <c r="B15" s="25"/>
      <c r="C15" s="24"/>
      <c r="D15" s="24"/>
      <c r="E15" s="23"/>
      <c r="F15" s="22"/>
      <c r="G15" s="21"/>
      <c r="H15" s="21"/>
      <c r="I15" s="20"/>
    </row>
    <row r="16" spans="1:9" ht="36" customHeight="1" x14ac:dyDescent="0.2">
      <c r="A16" s="117" t="s">
        <v>133</v>
      </c>
      <c r="B16" s="65" t="s">
        <v>231</v>
      </c>
      <c r="C16" s="79"/>
      <c r="D16" s="79"/>
      <c r="E16" s="35"/>
      <c r="F16" s="195">
        <v>756</v>
      </c>
      <c r="G16" s="182"/>
      <c r="H16" s="182"/>
      <c r="I16" s="181"/>
    </row>
    <row r="17" spans="1:9" ht="36" customHeight="1" x14ac:dyDescent="0.2">
      <c r="A17" s="117" t="s">
        <v>103</v>
      </c>
      <c r="B17" s="65" t="s">
        <v>269</v>
      </c>
      <c r="C17" s="79"/>
      <c r="D17" s="79"/>
      <c r="E17" s="35"/>
      <c r="F17" s="46">
        <v>1080</v>
      </c>
      <c r="G17" s="45"/>
      <c r="H17" s="45"/>
      <c r="I17" s="44"/>
    </row>
    <row r="18" spans="1:9" ht="36" customHeight="1" x14ac:dyDescent="0.2">
      <c r="A18" s="117" t="s">
        <v>133</v>
      </c>
      <c r="B18" s="65" t="s">
        <v>229</v>
      </c>
      <c r="C18" s="79"/>
      <c r="D18" s="79"/>
      <c r="E18" s="35"/>
      <c r="F18" s="46">
        <v>1440</v>
      </c>
      <c r="G18" s="45"/>
      <c r="H18" s="45"/>
      <c r="I18" s="44"/>
    </row>
    <row r="19" spans="1:9" ht="36" customHeight="1" thickBot="1" x14ac:dyDescent="0.25">
      <c r="A19" s="117" t="s">
        <v>103</v>
      </c>
      <c r="B19" s="65" t="s">
        <v>268</v>
      </c>
      <c r="C19" s="79"/>
      <c r="D19" s="79"/>
      <c r="E19" s="35"/>
      <c r="F19" s="123">
        <v>2016</v>
      </c>
      <c r="G19" s="122"/>
      <c r="H19" s="122"/>
      <c r="I19" s="121"/>
    </row>
    <row r="20" spans="1:9" ht="24" thickBot="1" x14ac:dyDescent="0.25">
      <c r="B20" s="25"/>
      <c r="C20" s="24"/>
      <c r="D20" s="24"/>
      <c r="E20" s="23"/>
      <c r="F20" s="22"/>
      <c r="G20" s="21"/>
      <c r="H20" s="21"/>
      <c r="I20" s="20"/>
    </row>
    <row r="21" spans="1:9" ht="36" customHeight="1" thickBot="1" x14ac:dyDescent="0.25">
      <c r="B21" s="91" t="s">
        <v>227</v>
      </c>
      <c r="C21" s="90"/>
      <c r="D21" s="90"/>
      <c r="E21" s="89"/>
      <c r="F21" s="88" t="str">
        <f>"Цена от "&amp;MIN(F22:F61)&amp;" до "&amp;MAX(F22:F61)</f>
        <v>Цена от 10800 до 432000</v>
      </c>
      <c r="G21" s="87"/>
      <c r="H21" s="87"/>
      <c r="I21" s="86"/>
    </row>
    <row r="22" spans="1:9" ht="36" customHeight="1" outlineLevel="1" x14ac:dyDescent="0.2">
      <c r="B22" s="65" t="s">
        <v>226</v>
      </c>
      <c r="C22" s="79"/>
      <c r="D22" s="79"/>
      <c r="E22" s="35"/>
      <c r="F22" s="46">
        <v>10800</v>
      </c>
      <c r="G22" s="45"/>
      <c r="H22" s="45"/>
      <c r="I22" s="44"/>
    </row>
    <row r="23" spans="1:9" ht="36" customHeight="1" outlineLevel="1" x14ac:dyDescent="0.2">
      <c r="B23" s="65" t="s">
        <v>225</v>
      </c>
      <c r="C23" s="79"/>
      <c r="D23" s="79"/>
      <c r="E23" s="35"/>
      <c r="F23" s="46">
        <v>21600</v>
      </c>
      <c r="G23" s="45"/>
      <c r="H23" s="45"/>
      <c r="I23" s="44"/>
    </row>
    <row r="24" spans="1:9" ht="36" customHeight="1" outlineLevel="1" x14ac:dyDescent="0.2">
      <c r="B24" s="65" t="s">
        <v>224</v>
      </c>
      <c r="C24" s="79"/>
      <c r="D24" s="79"/>
      <c r="E24" s="35"/>
      <c r="F24" s="46">
        <v>32400</v>
      </c>
      <c r="G24" s="45"/>
      <c r="H24" s="45"/>
      <c r="I24" s="44"/>
    </row>
    <row r="25" spans="1:9" ht="36" customHeight="1" outlineLevel="1" x14ac:dyDescent="0.2">
      <c r="B25" s="65" t="s">
        <v>223</v>
      </c>
      <c r="C25" s="79"/>
      <c r="D25" s="79"/>
      <c r="E25" s="35"/>
      <c r="F25" s="46">
        <v>43200</v>
      </c>
      <c r="G25" s="45"/>
      <c r="H25" s="45"/>
      <c r="I25" s="44"/>
    </row>
    <row r="26" spans="1:9" ht="36" customHeight="1" outlineLevel="1" x14ac:dyDescent="0.2">
      <c r="B26" s="65" t="s">
        <v>222</v>
      </c>
      <c r="C26" s="79"/>
      <c r="D26" s="79"/>
      <c r="E26" s="35"/>
      <c r="F26" s="46">
        <v>54000</v>
      </c>
      <c r="G26" s="45"/>
      <c r="H26" s="45"/>
      <c r="I26" s="44"/>
    </row>
    <row r="27" spans="1:9" ht="36" customHeight="1" outlineLevel="1" x14ac:dyDescent="0.2">
      <c r="B27" s="65" t="s">
        <v>221</v>
      </c>
      <c r="C27" s="79"/>
      <c r="D27" s="79"/>
      <c r="E27" s="35"/>
      <c r="F27" s="46">
        <v>64800</v>
      </c>
      <c r="G27" s="45"/>
      <c r="H27" s="45"/>
      <c r="I27" s="44"/>
    </row>
    <row r="28" spans="1:9" ht="36" customHeight="1" outlineLevel="1" x14ac:dyDescent="0.2">
      <c r="B28" s="65" t="s">
        <v>220</v>
      </c>
      <c r="C28" s="79"/>
      <c r="D28" s="79"/>
      <c r="E28" s="35"/>
      <c r="F28" s="46">
        <v>75600</v>
      </c>
      <c r="G28" s="45"/>
      <c r="H28" s="45"/>
      <c r="I28" s="44"/>
    </row>
    <row r="29" spans="1:9" ht="36" customHeight="1" outlineLevel="1" x14ac:dyDescent="0.2">
      <c r="B29" s="65" t="s">
        <v>219</v>
      </c>
      <c r="C29" s="79"/>
      <c r="D29" s="79"/>
      <c r="E29" s="35"/>
      <c r="F29" s="46">
        <v>86400</v>
      </c>
      <c r="G29" s="45"/>
      <c r="H29" s="45"/>
      <c r="I29" s="44"/>
    </row>
    <row r="30" spans="1:9" ht="36" customHeight="1" outlineLevel="1" x14ac:dyDescent="0.2">
      <c r="B30" s="65" t="s">
        <v>218</v>
      </c>
      <c r="C30" s="79"/>
      <c r="D30" s="79"/>
      <c r="E30" s="35"/>
      <c r="F30" s="46">
        <v>97200</v>
      </c>
      <c r="G30" s="45"/>
      <c r="H30" s="45"/>
      <c r="I30" s="44"/>
    </row>
    <row r="31" spans="1:9" ht="36" customHeight="1" outlineLevel="1" x14ac:dyDescent="0.2">
      <c r="B31" s="65" t="s">
        <v>217</v>
      </c>
      <c r="C31" s="79"/>
      <c r="D31" s="79"/>
      <c r="E31" s="35"/>
      <c r="F31" s="46">
        <v>108000</v>
      </c>
      <c r="G31" s="45"/>
      <c r="H31" s="45"/>
      <c r="I31" s="44"/>
    </row>
    <row r="32" spans="1:9" ht="36" customHeight="1" outlineLevel="1" x14ac:dyDescent="0.2">
      <c r="B32" s="65" t="s">
        <v>216</v>
      </c>
      <c r="C32" s="79"/>
      <c r="D32" s="79"/>
      <c r="E32" s="35"/>
      <c r="F32" s="46">
        <v>118800</v>
      </c>
      <c r="G32" s="45"/>
      <c r="H32" s="45"/>
      <c r="I32" s="44"/>
    </row>
    <row r="33" spans="2:9" ht="36" customHeight="1" outlineLevel="1" x14ac:dyDescent="0.2">
      <c r="B33" s="65" t="s">
        <v>215</v>
      </c>
      <c r="C33" s="79"/>
      <c r="D33" s="79"/>
      <c r="E33" s="35"/>
      <c r="F33" s="46">
        <v>129600</v>
      </c>
      <c r="G33" s="45"/>
      <c r="H33" s="45"/>
      <c r="I33" s="44"/>
    </row>
    <row r="34" spans="2:9" ht="36" customHeight="1" outlineLevel="1" x14ac:dyDescent="0.2">
      <c r="B34" s="65" t="s">
        <v>214</v>
      </c>
      <c r="C34" s="79"/>
      <c r="D34" s="79"/>
      <c r="E34" s="35"/>
      <c r="F34" s="46">
        <v>140400</v>
      </c>
      <c r="G34" s="45"/>
      <c r="H34" s="45"/>
      <c r="I34" s="44"/>
    </row>
    <row r="35" spans="2:9" ht="36" customHeight="1" outlineLevel="1" x14ac:dyDescent="0.2">
      <c r="B35" s="65" t="s">
        <v>213</v>
      </c>
      <c r="C35" s="79"/>
      <c r="D35" s="79"/>
      <c r="E35" s="35"/>
      <c r="F35" s="46">
        <v>151200</v>
      </c>
      <c r="G35" s="45"/>
      <c r="H35" s="45"/>
      <c r="I35" s="44"/>
    </row>
    <row r="36" spans="2:9" ht="36" customHeight="1" outlineLevel="1" x14ac:dyDescent="0.2">
      <c r="B36" s="65" t="s">
        <v>212</v>
      </c>
      <c r="C36" s="79"/>
      <c r="D36" s="79"/>
      <c r="E36" s="35"/>
      <c r="F36" s="46">
        <v>162000</v>
      </c>
      <c r="G36" s="45"/>
      <c r="H36" s="45"/>
      <c r="I36" s="44"/>
    </row>
    <row r="37" spans="2:9" ht="36" customHeight="1" outlineLevel="1" x14ac:dyDescent="0.2">
      <c r="B37" s="65" t="s">
        <v>211</v>
      </c>
      <c r="C37" s="79"/>
      <c r="D37" s="79"/>
      <c r="E37" s="35"/>
      <c r="F37" s="46">
        <v>172800</v>
      </c>
      <c r="G37" s="45"/>
      <c r="H37" s="45"/>
      <c r="I37" s="44"/>
    </row>
    <row r="38" spans="2:9" ht="36" customHeight="1" outlineLevel="1" x14ac:dyDescent="0.2">
      <c r="B38" s="65" t="s">
        <v>210</v>
      </c>
      <c r="C38" s="79"/>
      <c r="D38" s="79"/>
      <c r="E38" s="35"/>
      <c r="F38" s="46">
        <v>183600</v>
      </c>
      <c r="G38" s="45"/>
      <c r="H38" s="45"/>
      <c r="I38" s="44"/>
    </row>
    <row r="39" spans="2:9" ht="36" customHeight="1" outlineLevel="1" x14ac:dyDescent="0.2">
      <c r="B39" s="65" t="s">
        <v>209</v>
      </c>
      <c r="C39" s="79"/>
      <c r="D39" s="79"/>
      <c r="E39" s="35"/>
      <c r="F39" s="46">
        <v>194400</v>
      </c>
      <c r="G39" s="45"/>
      <c r="H39" s="45"/>
      <c r="I39" s="44"/>
    </row>
    <row r="40" spans="2:9" ht="36" customHeight="1" outlineLevel="1" x14ac:dyDescent="0.2">
      <c r="B40" s="65" t="s">
        <v>208</v>
      </c>
      <c r="C40" s="79"/>
      <c r="D40" s="79"/>
      <c r="E40" s="35"/>
      <c r="F40" s="46">
        <v>205200</v>
      </c>
      <c r="G40" s="45"/>
      <c r="H40" s="45"/>
      <c r="I40" s="44"/>
    </row>
    <row r="41" spans="2:9" ht="36" customHeight="1" outlineLevel="1" x14ac:dyDescent="0.2">
      <c r="B41" s="65" t="s">
        <v>207</v>
      </c>
      <c r="C41" s="79"/>
      <c r="D41" s="79"/>
      <c r="E41" s="35"/>
      <c r="F41" s="46">
        <v>216000</v>
      </c>
      <c r="G41" s="45"/>
      <c r="H41" s="45"/>
      <c r="I41" s="44"/>
    </row>
    <row r="42" spans="2:9" ht="36" customHeight="1" outlineLevel="1" x14ac:dyDescent="0.2">
      <c r="B42" s="65" t="s">
        <v>206</v>
      </c>
      <c r="C42" s="79"/>
      <c r="D42" s="79"/>
      <c r="E42" s="35"/>
      <c r="F42" s="46">
        <v>21600</v>
      </c>
      <c r="G42" s="45"/>
      <c r="H42" s="45"/>
      <c r="I42" s="44"/>
    </row>
    <row r="43" spans="2:9" ht="36" customHeight="1" outlineLevel="1" x14ac:dyDescent="0.2">
      <c r="B43" s="65" t="s">
        <v>205</v>
      </c>
      <c r="C43" s="79"/>
      <c r="D43" s="79"/>
      <c r="E43" s="35"/>
      <c r="F43" s="46">
        <v>43200</v>
      </c>
      <c r="G43" s="45"/>
      <c r="H43" s="45"/>
      <c r="I43" s="44"/>
    </row>
    <row r="44" spans="2:9" ht="36" customHeight="1" outlineLevel="1" x14ac:dyDescent="0.2">
      <c r="B44" s="65" t="s">
        <v>204</v>
      </c>
      <c r="C44" s="79"/>
      <c r="D44" s="79"/>
      <c r="E44" s="35"/>
      <c r="F44" s="46">
        <v>64800</v>
      </c>
      <c r="G44" s="45"/>
      <c r="H44" s="45"/>
      <c r="I44" s="44"/>
    </row>
    <row r="45" spans="2:9" ht="36" customHeight="1" outlineLevel="1" x14ac:dyDescent="0.2">
      <c r="B45" s="65" t="s">
        <v>203</v>
      </c>
      <c r="C45" s="79"/>
      <c r="D45" s="79"/>
      <c r="E45" s="35"/>
      <c r="F45" s="46">
        <v>86400</v>
      </c>
      <c r="G45" s="45"/>
      <c r="H45" s="45"/>
      <c r="I45" s="44"/>
    </row>
    <row r="46" spans="2:9" ht="36" customHeight="1" outlineLevel="1" x14ac:dyDescent="0.2">
      <c r="B46" s="65" t="s">
        <v>202</v>
      </c>
      <c r="C46" s="79"/>
      <c r="D46" s="79"/>
      <c r="E46" s="35"/>
      <c r="F46" s="46">
        <v>108000</v>
      </c>
      <c r="G46" s="45"/>
      <c r="H46" s="45"/>
      <c r="I46" s="44"/>
    </row>
    <row r="47" spans="2:9" ht="36" customHeight="1" outlineLevel="1" x14ac:dyDescent="0.2">
      <c r="B47" s="65" t="s">
        <v>201</v>
      </c>
      <c r="C47" s="79"/>
      <c r="D47" s="79"/>
      <c r="E47" s="35"/>
      <c r="F47" s="46">
        <v>129600</v>
      </c>
      <c r="G47" s="45"/>
      <c r="H47" s="45"/>
      <c r="I47" s="44"/>
    </row>
    <row r="48" spans="2:9" ht="36" customHeight="1" outlineLevel="1" x14ac:dyDescent="0.2">
      <c r="B48" s="65" t="s">
        <v>200</v>
      </c>
      <c r="C48" s="79"/>
      <c r="D48" s="79"/>
      <c r="E48" s="35"/>
      <c r="F48" s="46">
        <v>151200</v>
      </c>
      <c r="G48" s="45"/>
      <c r="H48" s="45"/>
      <c r="I48" s="44"/>
    </row>
    <row r="49" spans="2:9" ht="36" customHeight="1" outlineLevel="1" x14ac:dyDescent="0.2">
      <c r="B49" s="65" t="s">
        <v>199</v>
      </c>
      <c r="C49" s="79"/>
      <c r="D49" s="79"/>
      <c r="E49" s="35"/>
      <c r="F49" s="46">
        <v>172800</v>
      </c>
      <c r="G49" s="45"/>
      <c r="H49" s="45"/>
      <c r="I49" s="44"/>
    </row>
    <row r="50" spans="2:9" ht="36" customHeight="1" outlineLevel="1" x14ac:dyDescent="0.2">
      <c r="B50" s="65" t="s">
        <v>198</v>
      </c>
      <c r="C50" s="79"/>
      <c r="D50" s="79"/>
      <c r="E50" s="35"/>
      <c r="F50" s="46">
        <v>194400</v>
      </c>
      <c r="G50" s="45"/>
      <c r="H50" s="45"/>
      <c r="I50" s="44"/>
    </row>
    <row r="51" spans="2:9" ht="36" customHeight="1" outlineLevel="1" x14ac:dyDescent="0.2">
      <c r="B51" s="65" t="s">
        <v>197</v>
      </c>
      <c r="C51" s="79"/>
      <c r="D51" s="79"/>
      <c r="E51" s="35"/>
      <c r="F51" s="46">
        <v>216000</v>
      </c>
      <c r="G51" s="45"/>
      <c r="H51" s="45"/>
      <c r="I51" s="44"/>
    </row>
    <row r="52" spans="2:9" ht="36" customHeight="1" outlineLevel="1" x14ac:dyDescent="0.2">
      <c r="B52" s="65" t="s">
        <v>196</v>
      </c>
      <c r="C52" s="79"/>
      <c r="D52" s="79"/>
      <c r="E52" s="35"/>
      <c r="F52" s="46">
        <v>237600</v>
      </c>
      <c r="G52" s="45"/>
      <c r="H52" s="45"/>
      <c r="I52" s="44"/>
    </row>
    <row r="53" spans="2:9" ht="36" customHeight="1" outlineLevel="1" x14ac:dyDescent="0.2">
      <c r="B53" s="65" t="s">
        <v>195</v>
      </c>
      <c r="C53" s="79"/>
      <c r="D53" s="79"/>
      <c r="E53" s="35"/>
      <c r="F53" s="46">
        <v>259200</v>
      </c>
      <c r="G53" s="45"/>
      <c r="H53" s="45"/>
      <c r="I53" s="44"/>
    </row>
    <row r="54" spans="2:9" ht="36" customHeight="1" outlineLevel="1" x14ac:dyDescent="0.2">
      <c r="B54" s="65" t="s">
        <v>194</v>
      </c>
      <c r="C54" s="79"/>
      <c r="D54" s="79"/>
      <c r="E54" s="35"/>
      <c r="F54" s="46">
        <v>280800</v>
      </c>
      <c r="G54" s="45"/>
      <c r="H54" s="45"/>
      <c r="I54" s="44"/>
    </row>
    <row r="55" spans="2:9" ht="36" customHeight="1" outlineLevel="1" x14ac:dyDescent="0.2">
      <c r="B55" s="65" t="s">
        <v>193</v>
      </c>
      <c r="C55" s="79"/>
      <c r="D55" s="79"/>
      <c r="E55" s="35"/>
      <c r="F55" s="46">
        <v>302400</v>
      </c>
      <c r="G55" s="45"/>
      <c r="H55" s="45"/>
      <c r="I55" s="44"/>
    </row>
    <row r="56" spans="2:9" ht="36" customHeight="1" outlineLevel="1" x14ac:dyDescent="0.2">
      <c r="B56" s="65" t="s">
        <v>192</v>
      </c>
      <c r="C56" s="79"/>
      <c r="D56" s="79"/>
      <c r="E56" s="35"/>
      <c r="F56" s="46">
        <v>324000</v>
      </c>
      <c r="G56" s="45"/>
      <c r="H56" s="45"/>
      <c r="I56" s="44"/>
    </row>
    <row r="57" spans="2:9" ht="36" customHeight="1" outlineLevel="1" x14ac:dyDescent="0.2">
      <c r="B57" s="65" t="s">
        <v>191</v>
      </c>
      <c r="C57" s="79"/>
      <c r="D57" s="79"/>
      <c r="E57" s="35"/>
      <c r="F57" s="46">
        <v>345600</v>
      </c>
      <c r="G57" s="45"/>
      <c r="H57" s="45"/>
      <c r="I57" s="44"/>
    </row>
    <row r="58" spans="2:9" ht="36" customHeight="1" outlineLevel="1" x14ac:dyDescent="0.2">
      <c r="B58" s="65" t="s">
        <v>190</v>
      </c>
      <c r="C58" s="79"/>
      <c r="D58" s="79"/>
      <c r="E58" s="35"/>
      <c r="F58" s="46">
        <v>367200</v>
      </c>
      <c r="G58" s="45"/>
      <c r="H58" s="45"/>
      <c r="I58" s="44"/>
    </row>
    <row r="59" spans="2:9" ht="36" customHeight="1" outlineLevel="1" x14ac:dyDescent="0.2">
      <c r="B59" s="65" t="s">
        <v>189</v>
      </c>
      <c r="C59" s="79"/>
      <c r="D59" s="79"/>
      <c r="E59" s="35"/>
      <c r="F59" s="46">
        <v>388800</v>
      </c>
      <c r="G59" s="45"/>
      <c r="H59" s="45"/>
      <c r="I59" s="44"/>
    </row>
    <row r="60" spans="2:9" ht="36" customHeight="1" outlineLevel="1" x14ac:dyDescent="0.2">
      <c r="B60" s="65" t="s">
        <v>188</v>
      </c>
      <c r="C60" s="79"/>
      <c r="D60" s="79"/>
      <c r="E60" s="35"/>
      <c r="F60" s="46">
        <v>410400</v>
      </c>
      <c r="G60" s="45"/>
      <c r="H60" s="45"/>
      <c r="I60" s="44"/>
    </row>
    <row r="61" spans="2:9" ht="36" customHeight="1" outlineLevel="1" thickBot="1" x14ac:dyDescent="0.25">
      <c r="B61" s="65" t="s">
        <v>187</v>
      </c>
      <c r="C61" s="79"/>
      <c r="D61" s="79"/>
      <c r="E61" s="35"/>
      <c r="F61" s="46">
        <v>432000</v>
      </c>
      <c r="G61" s="45"/>
      <c r="H61" s="45"/>
      <c r="I61" s="44"/>
    </row>
    <row r="62" spans="2:9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8856 до 232200</v>
      </c>
      <c r="G62" s="74"/>
      <c r="H62" s="74"/>
      <c r="I62" s="73"/>
    </row>
    <row r="63" spans="2:9" ht="36" customHeight="1" outlineLevel="1" x14ac:dyDescent="0.2">
      <c r="B63" s="85" t="s">
        <v>185</v>
      </c>
      <c r="C63" s="84"/>
      <c r="D63" s="84"/>
      <c r="E63" s="83"/>
      <c r="F63" s="82">
        <v>8856</v>
      </c>
      <c r="G63" s="81"/>
      <c r="H63" s="81"/>
      <c r="I63" s="80"/>
    </row>
    <row r="64" spans="2:9" ht="36" customHeight="1" outlineLevel="1" x14ac:dyDescent="0.2">
      <c r="B64" s="65" t="s">
        <v>184</v>
      </c>
      <c r="C64" s="79"/>
      <c r="D64" s="79"/>
      <c r="E64" s="35"/>
      <c r="F64" s="46">
        <v>13104</v>
      </c>
      <c r="G64" s="45"/>
      <c r="H64" s="45"/>
      <c r="I64" s="44"/>
    </row>
    <row r="65" spans="2:9" ht="36" customHeight="1" outlineLevel="1" x14ac:dyDescent="0.2">
      <c r="B65" s="65" t="s">
        <v>183</v>
      </c>
      <c r="C65" s="79"/>
      <c r="D65" s="79"/>
      <c r="E65" s="35"/>
      <c r="F65" s="46">
        <v>27000</v>
      </c>
      <c r="G65" s="45"/>
      <c r="H65" s="45"/>
      <c r="I65" s="44"/>
    </row>
    <row r="66" spans="2:9" ht="36" customHeight="1" outlineLevel="1" x14ac:dyDescent="0.2">
      <c r="B66" s="65" t="s">
        <v>182</v>
      </c>
      <c r="C66" s="79"/>
      <c r="D66" s="79"/>
      <c r="E66" s="35"/>
      <c r="F66" s="46">
        <v>37800</v>
      </c>
      <c r="G66" s="45"/>
      <c r="H66" s="45"/>
      <c r="I66" s="44"/>
    </row>
    <row r="67" spans="2:9" ht="36" customHeight="1" outlineLevel="1" x14ac:dyDescent="0.2">
      <c r="B67" s="65" t="s">
        <v>181</v>
      </c>
      <c r="C67" s="79"/>
      <c r="D67" s="79"/>
      <c r="E67" s="35"/>
      <c r="F67" s="46">
        <v>48600</v>
      </c>
      <c r="G67" s="45"/>
      <c r="H67" s="45"/>
      <c r="I67" s="44"/>
    </row>
    <row r="68" spans="2:9" ht="36" customHeight="1" outlineLevel="1" x14ac:dyDescent="0.2">
      <c r="B68" s="65" t="s">
        <v>180</v>
      </c>
      <c r="C68" s="79"/>
      <c r="D68" s="79"/>
      <c r="E68" s="35"/>
      <c r="F68" s="46">
        <v>59400</v>
      </c>
      <c r="G68" s="45"/>
      <c r="H68" s="45"/>
      <c r="I68" s="44"/>
    </row>
    <row r="69" spans="2:9" ht="36" customHeight="1" outlineLevel="1" x14ac:dyDescent="0.2">
      <c r="B69" s="65" t="s">
        <v>179</v>
      </c>
      <c r="C69" s="79"/>
      <c r="D69" s="79"/>
      <c r="E69" s="35"/>
      <c r="F69" s="46">
        <v>70200</v>
      </c>
      <c r="G69" s="45"/>
      <c r="H69" s="45"/>
      <c r="I69" s="44"/>
    </row>
    <row r="70" spans="2:9" ht="36" customHeight="1" outlineLevel="1" x14ac:dyDescent="0.2">
      <c r="B70" s="65" t="s">
        <v>178</v>
      </c>
      <c r="C70" s="79"/>
      <c r="D70" s="79"/>
      <c r="E70" s="35"/>
      <c r="F70" s="46">
        <v>81000</v>
      </c>
      <c r="G70" s="45"/>
      <c r="H70" s="45"/>
      <c r="I70" s="44"/>
    </row>
    <row r="71" spans="2:9" ht="36" customHeight="1" outlineLevel="1" x14ac:dyDescent="0.2">
      <c r="B71" s="65" t="s">
        <v>177</v>
      </c>
      <c r="C71" s="79"/>
      <c r="D71" s="79"/>
      <c r="E71" s="35"/>
      <c r="F71" s="46">
        <v>91800</v>
      </c>
      <c r="G71" s="45"/>
      <c r="H71" s="45"/>
      <c r="I71" s="44"/>
    </row>
    <row r="72" spans="2:9" ht="36" customHeight="1" outlineLevel="1" x14ac:dyDescent="0.2">
      <c r="B72" s="65" t="s">
        <v>176</v>
      </c>
      <c r="C72" s="79"/>
      <c r="D72" s="79"/>
      <c r="E72" s="35"/>
      <c r="F72" s="46">
        <v>102600</v>
      </c>
      <c r="G72" s="45"/>
      <c r="H72" s="45"/>
      <c r="I72" s="44"/>
    </row>
    <row r="73" spans="2:9" ht="36" customHeight="1" outlineLevel="1" x14ac:dyDescent="0.2">
      <c r="B73" s="65" t="s">
        <v>175</v>
      </c>
      <c r="C73" s="79"/>
      <c r="D73" s="79"/>
      <c r="E73" s="35"/>
      <c r="F73" s="46">
        <v>113400</v>
      </c>
      <c r="G73" s="45"/>
      <c r="H73" s="45"/>
      <c r="I73" s="44"/>
    </row>
    <row r="74" spans="2:9" ht="36" customHeight="1" outlineLevel="1" x14ac:dyDescent="0.2">
      <c r="B74" s="65" t="s">
        <v>174</v>
      </c>
      <c r="C74" s="79"/>
      <c r="D74" s="79"/>
      <c r="E74" s="35"/>
      <c r="F74" s="46">
        <v>124200</v>
      </c>
      <c r="G74" s="45"/>
      <c r="H74" s="45"/>
      <c r="I74" s="44"/>
    </row>
    <row r="75" spans="2:9" ht="36" customHeight="1" outlineLevel="1" x14ac:dyDescent="0.2">
      <c r="B75" s="65" t="s">
        <v>173</v>
      </c>
      <c r="C75" s="79"/>
      <c r="D75" s="79"/>
      <c r="E75" s="35"/>
      <c r="F75" s="46">
        <v>135000</v>
      </c>
      <c r="G75" s="45"/>
      <c r="H75" s="45"/>
      <c r="I75" s="44"/>
    </row>
    <row r="76" spans="2:9" ht="36" customHeight="1" outlineLevel="1" x14ac:dyDescent="0.2">
      <c r="B76" s="65" t="s">
        <v>172</v>
      </c>
      <c r="C76" s="79"/>
      <c r="D76" s="79"/>
      <c r="E76" s="35"/>
      <c r="F76" s="46">
        <v>145800</v>
      </c>
      <c r="G76" s="45"/>
      <c r="H76" s="45"/>
      <c r="I76" s="44"/>
    </row>
    <row r="77" spans="2:9" ht="36" customHeight="1" outlineLevel="1" x14ac:dyDescent="0.2">
      <c r="B77" s="65" t="s">
        <v>171</v>
      </c>
      <c r="C77" s="79"/>
      <c r="D77" s="79"/>
      <c r="E77" s="35"/>
      <c r="F77" s="46">
        <v>156600</v>
      </c>
      <c r="G77" s="45"/>
      <c r="H77" s="45"/>
      <c r="I77" s="44"/>
    </row>
    <row r="78" spans="2:9" ht="36" customHeight="1" outlineLevel="1" x14ac:dyDescent="0.2">
      <c r="B78" s="65" t="s">
        <v>170</v>
      </c>
      <c r="C78" s="79"/>
      <c r="D78" s="79"/>
      <c r="E78" s="35"/>
      <c r="F78" s="46">
        <v>167400</v>
      </c>
      <c r="G78" s="45"/>
      <c r="H78" s="45"/>
      <c r="I78" s="44"/>
    </row>
    <row r="79" spans="2:9" ht="36" customHeight="1" outlineLevel="1" x14ac:dyDescent="0.2">
      <c r="B79" s="65" t="s">
        <v>169</v>
      </c>
      <c r="C79" s="79"/>
      <c r="D79" s="79"/>
      <c r="E79" s="35"/>
      <c r="F79" s="46">
        <v>178200</v>
      </c>
      <c r="G79" s="45"/>
      <c r="H79" s="45"/>
      <c r="I79" s="44"/>
    </row>
    <row r="80" spans="2:9" ht="36" customHeight="1" outlineLevel="1" x14ac:dyDescent="0.2">
      <c r="B80" s="65" t="s">
        <v>168</v>
      </c>
      <c r="C80" s="79"/>
      <c r="D80" s="79"/>
      <c r="E80" s="35"/>
      <c r="F80" s="46">
        <v>189000</v>
      </c>
      <c r="G80" s="45"/>
      <c r="H80" s="45"/>
      <c r="I80" s="44"/>
    </row>
    <row r="81" spans="2:9" ht="36" customHeight="1" outlineLevel="1" x14ac:dyDescent="0.2">
      <c r="B81" s="65" t="s">
        <v>167</v>
      </c>
      <c r="C81" s="79"/>
      <c r="D81" s="79"/>
      <c r="E81" s="35"/>
      <c r="F81" s="46">
        <v>199800</v>
      </c>
      <c r="G81" s="45"/>
      <c r="H81" s="45"/>
      <c r="I81" s="44"/>
    </row>
    <row r="82" spans="2:9" ht="36" customHeight="1" outlineLevel="1" x14ac:dyDescent="0.2">
      <c r="B82" s="65" t="s">
        <v>166</v>
      </c>
      <c r="C82" s="79"/>
      <c r="D82" s="79"/>
      <c r="E82" s="35"/>
      <c r="F82" s="46">
        <v>210600</v>
      </c>
      <c r="G82" s="45"/>
      <c r="H82" s="45"/>
      <c r="I82" s="44"/>
    </row>
    <row r="83" spans="2:9" ht="36" customHeight="1" outlineLevel="1" x14ac:dyDescent="0.2">
      <c r="B83" s="65" t="s">
        <v>165</v>
      </c>
      <c r="C83" s="79"/>
      <c r="D83" s="79"/>
      <c r="E83" s="35"/>
      <c r="F83" s="46">
        <v>221400</v>
      </c>
      <c r="G83" s="45"/>
      <c r="H83" s="45"/>
      <c r="I83" s="44"/>
    </row>
    <row r="84" spans="2:9" ht="36" customHeight="1" outlineLevel="1" thickBot="1" x14ac:dyDescent="0.25">
      <c r="B84" s="65" t="s">
        <v>164</v>
      </c>
      <c r="C84" s="79"/>
      <c r="D84" s="79"/>
      <c r="E84" s="35"/>
      <c r="F84" s="46">
        <v>232200</v>
      </c>
      <c r="G84" s="45"/>
      <c r="H84" s="45"/>
      <c r="I84" s="44"/>
    </row>
    <row r="85" spans="2:9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1440 до 30456</v>
      </c>
      <c r="G85" s="74"/>
      <c r="H85" s="74"/>
      <c r="I85" s="73"/>
    </row>
    <row r="86" spans="2:9" ht="36" customHeight="1" x14ac:dyDescent="0.2">
      <c r="B86" s="37" t="s">
        <v>162</v>
      </c>
      <c r="C86" s="36"/>
      <c r="D86" s="36"/>
      <c r="E86" s="35"/>
      <c r="F86" s="46">
        <v>4860</v>
      </c>
      <c r="G86" s="45"/>
      <c r="H86" s="45"/>
      <c r="I86" s="44"/>
    </row>
    <row r="87" spans="2:9" ht="36" customHeight="1" x14ac:dyDescent="0.2">
      <c r="B87" s="37" t="s">
        <v>161</v>
      </c>
      <c r="C87" s="36"/>
      <c r="D87" s="36"/>
      <c r="E87" s="35"/>
      <c r="F87" s="46">
        <v>18432</v>
      </c>
      <c r="G87" s="45"/>
      <c r="H87" s="45"/>
      <c r="I87" s="44"/>
    </row>
    <row r="88" spans="2:9" ht="36" customHeight="1" x14ac:dyDescent="0.2">
      <c r="B88" s="37" t="s">
        <v>267</v>
      </c>
      <c r="C88" s="36"/>
      <c r="D88" s="36"/>
      <c r="E88" s="35"/>
      <c r="F88" s="46">
        <v>2844</v>
      </c>
      <c r="G88" s="45"/>
      <c r="H88" s="45"/>
      <c r="I88" s="44"/>
    </row>
    <row r="89" spans="2:9" ht="36" customHeight="1" x14ac:dyDescent="0.2">
      <c r="B89" s="37" t="s">
        <v>159</v>
      </c>
      <c r="C89" s="36"/>
      <c r="D89" s="36"/>
      <c r="E89" s="35"/>
      <c r="F89" s="46">
        <v>30096</v>
      </c>
      <c r="G89" s="45"/>
      <c r="H89" s="45"/>
      <c r="I89" s="44"/>
    </row>
    <row r="90" spans="2:9" ht="36" customHeight="1" x14ac:dyDescent="0.2">
      <c r="B90" s="37" t="s">
        <v>158</v>
      </c>
      <c r="C90" s="36"/>
      <c r="D90" s="36"/>
      <c r="E90" s="35"/>
      <c r="F90" s="46">
        <v>8856</v>
      </c>
      <c r="G90" s="45"/>
      <c r="H90" s="45"/>
      <c r="I90" s="44"/>
    </row>
    <row r="91" spans="2:9" ht="36" customHeight="1" x14ac:dyDescent="0.2">
      <c r="B91" s="37" t="s">
        <v>157</v>
      </c>
      <c r="C91" s="36"/>
      <c r="D91" s="36"/>
      <c r="E91" s="35"/>
      <c r="F91" s="46">
        <v>25848</v>
      </c>
      <c r="G91" s="45"/>
      <c r="H91" s="45"/>
      <c r="I91" s="44"/>
    </row>
    <row r="92" spans="2:9" ht="36" customHeight="1" x14ac:dyDescent="0.2">
      <c r="B92" s="37" t="s">
        <v>156</v>
      </c>
      <c r="C92" s="36"/>
      <c r="D92" s="36"/>
      <c r="E92" s="35"/>
      <c r="F92" s="46">
        <v>1440</v>
      </c>
      <c r="G92" s="45"/>
      <c r="H92" s="45"/>
      <c r="I92" s="44"/>
    </row>
    <row r="93" spans="2:9" ht="36" customHeight="1" x14ac:dyDescent="0.2">
      <c r="B93" s="37" t="s">
        <v>155</v>
      </c>
      <c r="C93" s="36"/>
      <c r="D93" s="36"/>
      <c r="E93" s="35"/>
      <c r="F93" s="46">
        <v>1440</v>
      </c>
      <c r="G93" s="45"/>
      <c r="H93" s="45"/>
      <c r="I93" s="44"/>
    </row>
    <row r="94" spans="2:9" ht="36" customHeight="1" x14ac:dyDescent="0.2">
      <c r="B94" s="37" t="s">
        <v>154</v>
      </c>
      <c r="C94" s="36"/>
      <c r="D94" s="36"/>
      <c r="E94" s="35"/>
      <c r="F94" s="46">
        <v>2880</v>
      </c>
      <c r="G94" s="45"/>
      <c r="H94" s="45"/>
      <c r="I94" s="44"/>
    </row>
    <row r="95" spans="2:9" ht="36" customHeight="1" x14ac:dyDescent="0.2">
      <c r="B95" s="37" t="s">
        <v>153</v>
      </c>
      <c r="C95" s="36"/>
      <c r="D95" s="36"/>
      <c r="E95" s="35"/>
      <c r="F95" s="46">
        <v>4320</v>
      </c>
      <c r="G95" s="45"/>
      <c r="H95" s="45"/>
      <c r="I95" s="44"/>
    </row>
    <row r="96" spans="2:9" ht="36" customHeight="1" thickBot="1" x14ac:dyDescent="0.25">
      <c r="B96" s="37" t="s">
        <v>152</v>
      </c>
      <c r="C96" s="36"/>
      <c r="D96" s="36"/>
      <c r="E96" s="35"/>
      <c r="F96" s="46">
        <v>30456</v>
      </c>
      <c r="G96" s="45"/>
      <c r="H96" s="45"/>
      <c r="I96" s="44"/>
    </row>
    <row r="97" spans="1:9" ht="54" customHeight="1" thickBot="1" x14ac:dyDescent="0.25">
      <c r="B97" s="129" t="s">
        <v>266</v>
      </c>
      <c r="C97" s="128"/>
      <c r="D97" s="128"/>
      <c r="E97" s="127"/>
      <c r="F97" s="126" t="str">
        <f>"Цена от "&amp;MIN(F99,F102:F117)&amp;" до "&amp;MAX(F99,F102:F117)</f>
        <v>Цена от 3024 до 135360</v>
      </c>
      <c r="G97" s="125"/>
      <c r="H97" s="125"/>
      <c r="I97" s="124"/>
    </row>
    <row r="98" spans="1:9" ht="24" thickBot="1" x14ac:dyDescent="0.25">
      <c r="B98" s="25"/>
      <c r="C98" s="24"/>
      <c r="D98" s="24"/>
      <c r="E98" s="23"/>
      <c r="F98" s="22"/>
      <c r="G98" s="21"/>
      <c r="H98" s="21"/>
      <c r="I98" s="20"/>
    </row>
    <row r="99" spans="1:9" ht="36" customHeight="1" x14ac:dyDescent="0.2">
      <c r="B99" s="37" t="s">
        <v>150</v>
      </c>
      <c r="C99" s="36"/>
      <c r="D99" s="36"/>
      <c r="E99" s="35"/>
      <c r="F99" s="46">
        <v>55800</v>
      </c>
      <c r="G99" s="45"/>
      <c r="H99" s="45"/>
      <c r="I99" s="44"/>
    </row>
    <row r="100" spans="1:9" ht="36" customHeight="1" thickBot="1" x14ac:dyDescent="0.25">
      <c r="B100" s="37" t="s">
        <v>149</v>
      </c>
      <c r="C100" s="36"/>
      <c r="D100" s="36"/>
      <c r="E100" s="35"/>
      <c r="F100" s="46">
        <v>5580</v>
      </c>
      <c r="G100" s="45"/>
      <c r="H100" s="45"/>
      <c r="I100" s="44"/>
    </row>
    <row r="101" spans="1:9" ht="24" thickBot="1" x14ac:dyDescent="0.25">
      <c r="B101" s="25"/>
      <c r="C101" s="24"/>
      <c r="D101" s="24"/>
      <c r="E101" s="23"/>
      <c r="F101" s="22"/>
      <c r="G101" s="21"/>
      <c r="H101" s="21"/>
      <c r="I101" s="20"/>
    </row>
    <row r="102" spans="1:9" ht="36" customHeight="1" x14ac:dyDescent="0.2">
      <c r="A102" s="117" t="s">
        <v>133</v>
      </c>
      <c r="B102" s="37" t="s">
        <v>148</v>
      </c>
      <c r="C102" s="36"/>
      <c r="D102" s="36"/>
      <c r="E102" s="35"/>
      <c r="F102" s="46">
        <v>31500</v>
      </c>
      <c r="G102" s="45"/>
      <c r="H102" s="45"/>
      <c r="I102" s="44"/>
    </row>
    <row r="103" spans="1:9" ht="36" customHeight="1" x14ac:dyDescent="0.2">
      <c r="A103" s="117" t="s">
        <v>133</v>
      </c>
      <c r="B103" s="65" t="s">
        <v>147</v>
      </c>
      <c r="C103" s="64"/>
      <c r="D103" s="64"/>
      <c r="E103" s="63"/>
      <c r="F103" s="46">
        <v>22680</v>
      </c>
      <c r="G103" s="45"/>
      <c r="H103" s="45"/>
      <c r="I103" s="44"/>
    </row>
    <row r="104" spans="1:9" ht="36" customHeight="1" x14ac:dyDescent="0.2">
      <c r="A104" s="117" t="s">
        <v>133</v>
      </c>
      <c r="B104" s="37" t="s">
        <v>298</v>
      </c>
      <c r="C104" s="36"/>
      <c r="D104" s="36"/>
      <c r="E104" s="35"/>
      <c r="F104" s="46">
        <v>25380</v>
      </c>
      <c r="G104" s="45"/>
      <c r="H104" s="45"/>
      <c r="I104" s="44"/>
    </row>
    <row r="105" spans="1:9" ht="36" customHeight="1" x14ac:dyDescent="0.2">
      <c r="A105" s="117" t="s">
        <v>133</v>
      </c>
      <c r="B105" s="37" t="s">
        <v>145</v>
      </c>
      <c r="C105" s="36"/>
      <c r="D105" s="36"/>
      <c r="E105" s="35"/>
      <c r="F105" s="46">
        <v>13500</v>
      </c>
      <c r="G105" s="45"/>
      <c r="H105" s="45"/>
      <c r="I105" s="44"/>
    </row>
    <row r="106" spans="1:9" ht="36" customHeight="1" x14ac:dyDescent="0.2">
      <c r="A106" s="117" t="s">
        <v>133</v>
      </c>
      <c r="B106" s="37" t="s">
        <v>144</v>
      </c>
      <c r="C106" s="36"/>
      <c r="D106" s="36"/>
      <c r="E106" s="35"/>
      <c r="F106" s="46">
        <v>25848</v>
      </c>
      <c r="G106" s="45"/>
      <c r="H106" s="45"/>
      <c r="I106" s="44"/>
    </row>
    <row r="107" spans="1:9" ht="36" customHeight="1" x14ac:dyDescent="0.2">
      <c r="A107" s="117" t="s">
        <v>133</v>
      </c>
      <c r="B107" s="37" t="s">
        <v>143</v>
      </c>
      <c r="C107" s="36"/>
      <c r="D107" s="36"/>
      <c r="E107" s="35"/>
      <c r="F107" s="46">
        <v>111168</v>
      </c>
      <c r="G107" s="45"/>
      <c r="H107" s="45"/>
      <c r="I107" s="44"/>
    </row>
    <row r="108" spans="1:9" ht="36" customHeight="1" x14ac:dyDescent="0.2">
      <c r="A108" s="117" t="s">
        <v>133</v>
      </c>
      <c r="B108" s="37" t="s">
        <v>142</v>
      </c>
      <c r="C108" s="36"/>
      <c r="D108" s="36"/>
      <c r="E108" s="35"/>
      <c r="F108" s="46">
        <v>33300</v>
      </c>
      <c r="G108" s="45"/>
      <c r="H108" s="45"/>
      <c r="I108" s="44"/>
    </row>
    <row r="109" spans="1:9" ht="36" customHeight="1" x14ac:dyDescent="0.2">
      <c r="A109" s="117" t="s">
        <v>133</v>
      </c>
      <c r="B109" s="37" t="s">
        <v>141</v>
      </c>
      <c r="C109" s="36"/>
      <c r="D109" s="36"/>
      <c r="E109" s="35"/>
      <c r="F109" s="46">
        <v>39960</v>
      </c>
      <c r="G109" s="45"/>
      <c r="H109" s="45"/>
      <c r="I109" s="44"/>
    </row>
    <row r="110" spans="1:9" ht="36" customHeight="1" x14ac:dyDescent="0.2">
      <c r="A110" s="117" t="s">
        <v>133</v>
      </c>
      <c r="B110" s="37" t="s">
        <v>140</v>
      </c>
      <c r="C110" s="36"/>
      <c r="D110" s="36"/>
      <c r="E110" s="35"/>
      <c r="F110" s="46">
        <v>52416</v>
      </c>
      <c r="G110" s="45"/>
      <c r="H110" s="45"/>
      <c r="I110" s="44"/>
    </row>
    <row r="111" spans="1:9" ht="36" customHeight="1" x14ac:dyDescent="0.2">
      <c r="A111" s="117" t="s">
        <v>133</v>
      </c>
      <c r="B111" s="37" t="s">
        <v>139</v>
      </c>
      <c r="C111" s="36"/>
      <c r="D111" s="36"/>
      <c r="E111" s="35"/>
      <c r="F111" s="46">
        <v>44964</v>
      </c>
      <c r="G111" s="45"/>
      <c r="H111" s="45"/>
      <c r="I111" s="44"/>
    </row>
    <row r="112" spans="1:9" ht="36" customHeight="1" x14ac:dyDescent="0.2">
      <c r="A112" s="117" t="s">
        <v>133</v>
      </c>
      <c r="B112" s="37" t="s">
        <v>138</v>
      </c>
      <c r="C112" s="36"/>
      <c r="D112" s="36"/>
      <c r="E112" s="35"/>
      <c r="F112" s="46">
        <v>111168</v>
      </c>
      <c r="G112" s="45"/>
      <c r="H112" s="45"/>
      <c r="I112" s="44"/>
    </row>
    <row r="113" spans="1:9" ht="36" customHeight="1" x14ac:dyDescent="0.2">
      <c r="A113" s="117" t="s">
        <v>133</v>
      </c>
      <c r="B113" s="31" t="s">
        <v>137</v>
      </c>
      <c r="C113" s="30"/>
      <c r="D113" s="30"/>
      <c r="E113" s="29"/>
      <c r="F113" s="46">
        <v>3024</v>
      </c>
      <c r="G113" s="45"/>
      <c r="H113" s="45"/>
      <c r="I113" s="44"/>
    </row>
    <row r="114" spans="1:9" ht="36" customHeight="1" x14ac:dyDescent="0.2">
      <c r="B114" s="65" t="s">
        <v>136</v>
      </c>
      <c r="C114" s="64"/>
      <c r="D114" s="64"/>
      <c r="E114" s="63"/>
      <c r="F114" s="46">
        <v>27540</v>
      </c>
      <c r="G114" s="45"/>
      <c r="H114" s="45"/>
      <c r="I114" s="44"/>
    </row>
    <row r="115" spans="1:9" ht="36" customHeight="1" x14ac:dyDescent="0.2">
      <c r="A115" s="7"/>
      <c r="B115" s="65" t="s">
        <v>135</v>
      </c>
      <c r="C115" s="64"/>
      <c r="D115" s="64"/>
      <c r="E115" s="63"/>
      <c r="F115" s="46">
        <v>23220</v>
      </c>
      <c r="G115" s="45"/>
      <c r="H115" s="45"/>
      <c r="I115" s="44"/>
    </row>
    <row r="116" spans="1:9" ht="36" customHeight="1" x14ac:dyDescent="0.2">
      <c r="A116" s="117" t="s">
        <v>133</v>
      </c>
      <c r="B116" s="65" t="s">
        <v>134</v>
      </c>
      <c r="C116" s="64"/>
      <c r="D116" s="64"/>
      <c r="E116" s="63"/>
      <c r="F116" s="46">
        <v>135360</v>
      </c>
      <c r="G116" s="45"/>
      <c r="H116" s="45"/>
      <c r="I116" s="44"/>
    </row>
    <row r="117" spans="1:9" ht="36" customHeight="1" x14ac:dyDescent="0.2">
      <c r="A117" s="117" t="s">
        <v>133</v>
      </c>
      <c r="B117" s="37" t="s">
        <v>132</v>
      </c>
      <c r="C117" s="36"/>
      <c r="D117" s="36"/>
      <c r="E117" s="35"/>
      <c r="F117" s="46">
        <v>30096</v>
      </c>
      <c r="G117" s="45"/>
      <c r="H117" s="45"/>
      <c r="I117" s="44"/>
    </row>
    <row r="118" spans="1:9" ht="36" customHeight="1" x14ac:dyDescent="0.2">
      <c r="A118" s="117" t="s">
        <v>103</v>
      </c>
      <c r="B118" s="37" t="s">
        <v>264</v>
      </c>
      <c r="C118" s="36"/>
      <c r="D118" s="36"/>
      <c r="E118" s="35"/>
      <c r="F118" s="46">
        <v>44640</v>
      </c>
      <c r="G118" s="45"/>
      <c r="H118" s="45"/>
      <c r="I118" s="44"/>
    </row>
    <row r="119" spans="1:9" ht="36" customHeight="1" x14ac:dyDescent="0.2">
      <c r="A119" s="117" t="s">
        <v>103</v>
      </c>
      <c r="B119" s="37" t="s">
        <v>130</v>
      </c>
      <c r="C119" s="36"/>
      <c r="D119" s="36"/>
      <c r="E119" s="35"/>
      <c r="F119" s="46">
        <v>32400</v>
      </c>
      <c r="G119" s="45"/>
      <c r="H119" s="45"/>
      <c r="I119" s="44"/>
    </row>
    <row r="120" spans="1:9" ht="36" customHeight="1" x14ac:dyDescent="0.2">
      <c r="A120" s="117" t="s">
        <v>103</v>
      </c>
      <c r="B120" s="37" t="s">
        <v>262</v>
      </c>
      <c r="C120" s="36"/>
      <c r="D120" s="36"/>
      <c r="E120" s="35"/>
      <c r="F120" s="46">
        <v>36000</v>
      </c>
      <c r="G120" s="45"/>
      <c r="H120" s="45"/>
      <c r="I120" s="44"/>
    </row>
    <row r="121" spans="1:9" ht="36" customHeight="1" x14ac:dyDescent="0.2">
      <c r="A121" s="117" t="s">
        <v>103</v>
      </c>
      <c r="B121" s="37" t="s">
        <v>261</v>
      </c>
      <c r="C121" s="36"/>
      <c r="D121" s="36"/>
      <c r="E121" s="35"/>
      <c r="F121" s="46">
        <v>19440</v>
      </c>
      <c r="G121" s="45"/>
      <c r="H121" s="45"/>
      <c r="I121" s="44"/>
    </row>
    <row r="122" spans="1:9" ht="36" customHeight="1" x14ac:dyDescent="0.2">
      <c r="A122" s="117" t="s">
        <v>103</v>
      </c>
      <c r="B122" s="37" t="s">
        <v>260</v>
      </c>
      <c r="C122" s="36"/>
      <c r="D122" s="36"/>
      <c r="E122" s="35"/>
      <c r="F122" s="46">
        <v>36720</v>
      </c>
      <c r="G122" s="45"/>
      <c r="H122" s="45"/>
      <c r="I122" s="44"/>
    </row>
    <row r="123" spans="1:9" ht="36" customHeight="1" x14ac:dyDescent="0.2">
      <c r="A123" s="117" t="s">
        <v>103</v>
      </c>
      <c r="B123" s="37" t="s">
        <v>259</v>
      </c>
      <c r="C123" s="36"/>
      <c r="D123" s="36"/>
      <c r="E123" s="35"/>
      <c r="F123" s="46">
        <v>156240</v>
      </c>
      <c r="G123" s="45"/>
      <c r="H123" s="45"/>
      <c r="I123" s="44"/>
    </row>
    <row r="124" spans="1:9" ht="36" customHeight="1" x14ac:dyDescent="0.2">
      <c r="A124" s="117" t="s">
        <v>103</v>
      </c>
      <c r="B124" s="37" t="s">
        <v>258</v>
      </c>
      <c r="C124" s="36"/>
      <c r="D124" s="36"/>
      <c r="E124" s="35"/>
      <c r="F124" s="46">
        <v>46800</v>
      </c>
      <c r="G124" s="45"/>
      <c r="H124" s="45"/>
      <c r="I124" s="44"/>
    </row>
    <row r="125" spans="1:9" ht="36" customHeight="1" x14ac:dyDescent="0.2">
      <c r="A125" s="117" t="s">
        <v>103</v>
      </c>
      <c r="B125" s="37" t="s">
        <v>257</v>
      </c>
      <c r="C125" s="36"/>
      <c r="D125" s="36"/>
      <c r="E125" s="35"/>
      <c r="F125" s="55">
        <v>56160</v>
      </c>
      <c r="G125" s="54"/>
      <c r="H125" s="54"/>
      <c r="I125" s="53"/>
    </row>
    <row r="126" spans="1:9" ht="36" customHeight="1" x14ac:dyDescent="0.2">
      <c r="A126" s="117" t="s">
        <v>103</v>
      </c>
      <c r="B126" s="37" t="s">
        <v>256</v>
      </c>
      <c r="C126" s="36"/>
      <c r="D126" s="36"/>
      <c r="E126" s="35"/>
      <c r="F126" s="46">
        <v>73440</v>
      </c>
      <c r="G126" s="45"/>
      <c r="H126" s="45"/>
      <c r="I126" s="44"/>
    </row>
    <row r="127" spans="1:9" ht="36" customHeight="1" x14ac:dyDescent="0.2">
      <c r="A127" s="117" t="s">
        <v>103</v>
      </c>
      <c r="B127" s="37" t="s">
        <v>255</v>
      </c>
      <c r="C127" s="36"/>
      <c r="D127" s="36"/>
      <c r="E127" s="35"/>
      <c r="F127" s="46">
        <v>63360</v>
      </c>
      <c r="G127" s="45"/>
      <c r="H127" s="45"/>
      <c r="I127" s="44"/>
    </row>
    <row r="128" spans="1:9" ht="36" customHeight="1" x14ac:dyDescent="0.2">
      <c r="A128" s="117" t="s">
        <v>103</v>
      </c>
      <c r="B128" s="37" t="s">
        <v>254</v>
      </c>
      <c r="C128" s="36"/>
      <c r="D128" s="36"/>
      <c r="E128" s="35"/>
      <c r="F128" s="46">
        <v>156240</v>
      </c>
      <c r="G128" s="45"/>
      <c r="H128" s="45"/>
      <c r="I128" s="44"/>
    </row>
    <row r="129" spans="1:9" ht="36" customHeight="1" x14ac:dyDescent="0.2">
      <c r="A129" s="117" t="s">
        <v>103</v>
      </c>
      <c r="B129" s="37" t="s">
        <v>253</v>
      </c>
      <c r="C129" s="36"/>
      <c r="D129" s="36"/>
      <c r="E129" s="35"/>
      <c r="F129" s="46">
        <v>4320</v>
      </c>
      <c r="G129" s="45"/>
      <c r="H129" s="45"/>
      <c r="I129" s="44"/>
    </row>
    <row r="130" spans="1:9" ht="36" customHeight="1" x14ac:dyDescent="0.2">
      <c r="A130" s="117" t="s">
        <v>103</v>
      </c>
      <c r="B130" s="37" t="s">
        <v>252</v>
      </c>
      <c r="C130" s="36"/>
      <c r="D130" s="36"/>
      <c r="E130" s="35"/>
      <c r="F130" s="46">
        <v>190080</v>
      </c>
      <c r="G130" s="45"/>
      <c r="H130" s="45"/>
      <c r="I130" s="44"/>
    </row>
    <row r="131" spans="1:9" ht="36" customHeight="1" thickBot="1" x14ac:dyDescent="0.25">
      <c r="A131" s="117" t="s">
        <v>103</v>
      </c>
      <c r="B131" s="37" t="s">
        <v>251</v>
      </c>
      <c r="C131" s="36"/>
      <c r="D131" s="36"/>
      <c r="E131" s="35"/>
      <c r="F131" s="46">
        <v>42480</v>
      </c>
      <c r="G131" s="45"/>
      <c r="H131" s="45"/>
      <c r="I131" s="44"/>
    </row>
    <row r="132" spans="1:9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7"/>
    </row>
    <row r="133" spans="1:9" ht="36" customHeight="1" x14ac:dyDescent="0.2">
      <c r="B133" s="31" t="s">
        <v>116</v>
      </c>
      <c r="C133" s="30"/>
      <c r="D133" s="30"/>
      <c r="E133" s="29"/>
      <c r="F133" s="28">
        <v>46080</v>
      </c>
      <c r="G133" s="27"/>
      <c r="H133" s="27"/>
      <c r="I133" s="26"/>
    </row>
    <row r="134" spans="1:9" ht="36" customHeight="1" x14ac:dyDescent="0.2">
      <c r="B134" s="37" t="s">
        <v>115</v>
      </c>
      <c r="C134" s="36"/>
      <c r="D134" s="36"/>
      <c r="E134" s="35"/>
      <c r="F134" s="46">
        <v>92160</v>
      </c>
      <c r="G134" s="45"/>
      <c r="H134" s="45"/>
      <c r="I134" s="44"/>
    </row>
    <row r="135" spans="1:9" ht="36" customHeight="1" x14ac:dyDescent="0.2">
      <c r="B135" s="37" t="s">
        <v>114</v>
      </c>
      <c r="C135" s="36"/>
      <c r="D135" s="36"/>
      <c r="E135" s="35"/>
      <c r="F135" s="46">
        <v>115056</v>
      </c>
      <c r="G135" s="45"/>
      <c r="H135" s="45"/>
      <c r="I135" s="44"/>
    </row>
    <row r="136" spans="1:9" ht="36" customHeight="1" x14ac:dyDescent="0.2">
      <c r="B136" s="37" t="s">
        <v>113</v>
      </c>
      <c r="C136" s="36"/>
      <c r="D136" s="36"/>
      <c r="E136" s="35"/>
      <c r="F136" s="46">
        <v>1440</v>
      </c>
      <c r="G136" s="45"/>
      <c r="H136" s="45"/>
      <c r="I136" s="44"/>
    </row>
    <row r="137" spans="1:9" ht="36" customHeight="1" x14ac:dyDescent="0.2">
      <c r="B137" s="37" t="s">
        <v>112</v>
      </c>
      <c r="C137" s="36"/>
      <c r="D137" s="36"/>
      <c r="E137" s="35"/>
      <c r="F137" s="46">
        <v>69048</v>
      </c>
      <c r="G137" s="45"/>
      <c r="H137" s="45"/>
      <c r="I137" s="44"/>
    </row>
    <row r="138" spans="1:9" ht="36" customHeight="1" x14ac:dyDescent="0.2">
      <c r="B138" s="37" t="s">
        <v>111</v>
      </c>
      <c r="C138" s="36"/>
      <c r="D138" s="36"/>
      <c r="E138" s="35"/>
      <c r="F138" s="46">
        <v>138060</v>
      </c>
      <c r="G138" s="45"/>
      <c r="H138" s="45"/>
      <c r="I138" s="44"/>
    </row>
    <row r="139" spans="1:9" ht="36" customHeight="1" x14ac:dyDescent="0.2">
      <c r="B139" s="37" t="s">
        <v>110</v>
      </c>
      <c r="C139" s="36"/>
      <c r="D139" s="36"/>
      <c r="E139" s="35"/>
      <c r="F139" s="46">
        <v>172728</v>
      </c>
      <c r="G139" s="45"/>
      <c r="H139" s="45"/>
      <c r="I139" s="44"/>
    </row>
    <row r="140" spans="1:9" ht="36" customHeight="1" thickBot="1" x14ac:dyDescent="0.25">
      <c r="B140" s="43" t="s">
        <v>109</v>
      </c>
      <c r="C140" s="42"/>
      <c r="D140" s="42"/>
      <c r="E140" s="41"/>
      <c r="F140" s="123">
        <v>2484</v>
      </c>
      <c r="G140" s="122"/>
      <c r="H140" s="122"/>
      <c r="I140" s="121"/>
    </row>
    <row r="141" spans="1:9" ht="36" customHeight="1" thickBot="1" x14ac:dyDescent="0.25">
      <c r="B141" s="25"/>
      <c r="C141" s="24"/>
      <c r="D141" s="24"/>
      <c r="E141" s="23"/>
      <c r="F141" s="22"/>
      <c r="G141" s="21"/>
      <c r="H141" s="21"/>
      <c r="I141" s="20"/>
    </row>
    <row r="142" spans="1:9" ht="36" customHeight="1" thickBot="1" x14ac:dyDescent="0.25">
      <c r="B142" s="40" t="s">
        <v>108</v>
      </c>
      <c r="C142" s="39"/>
      <c r="D142" s="39"/>
      <c r="E142" s="39"/>
      <c r="F142" s="39"/>
      <c r="G142" s="39"/>
      <c r="H142" s="39"/>
      <c r="I142" s="38"/>
    </row>
    <row r="143" spans="1:9" ht="36" customHeight="1" thickBot="1" x14ac:dyDescent="0.25">
      <c r="B143" s="37" t="s">
        <v>107</v>
      </c>
      <c r="C143" s="36"/>
      <c r="D143" s="36"/>
      <c r="E143" s="35"/>
      <c r="F143" s="46">
        <v>30096</v>
      </c>
      <c r="G143" s="45"/>
      <c r="H143" s="45"/>
      <c r="I143" s="44"/>
    </row>
    <row r="144" spans="1:9" ht="24" thickBot="1" x14ac:dyDescent="0.25">
      <c r="B144" s="25"/>
      <c r="C144" s="24"/>
      <c r="D144" s="24"/>
      <c r="E144" s="23"/>
      <c r="F144" s="22"/>
      <c r="G144" s="21"/>
      <c r="H144" s="21"/>
      <c r="I144" s="20"/>
    </row>
    <row r="145" spans="1:9" ht="36" customHeight="1" thickBot="1" x14ac:dyDescent="0.25">
      <c r="B145" s="31" t="s">
        <v>250</v>
      </c>
      <c r="C145" s="30"/>
      <c r="D145" s="30"/>
      <c r="E145" s="29"/>
      <c r="F145" s="123"/>
      <c r="G145" s="122"/>
      <c r="H145" s="122"/>
      <c r="I145" s="121"/>
    </row>
    <row r="146" spans="1:9" ht="24" thickBot="1" x14ac:dyDescent="0.25">
      <c r="B146" s="25"/>
      <c r="C146" s="24"/>
      <c r="D146" s="24"/>
      <c r="E146" s="23"/>
      <c r="F146" s="22"/>
      <c r="G146" s="21"/>
      <c r="H146" s="21"/>
      <c r="I146" s="20"/>
    </row>
    <row r="147" spans="1:9" ht="21" customHeight="1" x14ac:dyDescent="0.2">
      <c r="B147" s="16"/>
      <c r="C147" s="16"/>
      <c r="D147" s="16"/>
      <c r="E147" s="16"/>
      <c r="F147" s="16"/>
      <c r="G147" s="16"/>
      <c r="H147" s="16"/>
      <c r="I147" s="16"/>
    </row>
    <row r="148" spans="1:9" s="13" customFormat="1" ht="27" customHeight="1" x14ac:dyDescent="0.2">
      <c r="A148" s="10" t="s">
        <v>103</v>
      </c>
      <c r="B148" s="14" t="s">
        <v>347</v>
      </c>
      <c r="C148" s="14"/>
      <c r="D148" s="14"/>
      <c r="E148" s="14"/>
      <c r="F148" s="14"/>
      <c r="G148" s="14"/>
      <c r="H148" s="14"/>
      <c r="I148" s="14"/>
    </row>
    <row r="149" spans="1:9" s="13" customFormat="1" ht="27" customHeight="1" x14ac:dyDescent="0.2">
      <c r="A149" s="10"/>
      <c r="B149" s="14" t="s">
        <v>297</v>
      </c>
      <c r="C149" s="14"/>
      <c r="D149" s="14"/>
      <c r="E149" s="14"/>
      <c r="F149" s="14"/>
      <c r="G149" s="14"/>
      <c r="H149" s="14"/>
      <c r="I149" s="14"/>
    </row>
    <row r="150" spans="1:9" s="11" customFormat="1" ht="45" customHeight="1" x14ac:dyDescent="0.2">
      <c r="A150" s="10"/>
      <c r="B150" s="12" t="s">
        <v>100</v>
      </c>
      <c r="C150" s="12"/>
      <c r="D150" s="12"/>
      <c r="E150" s="12"/>
      <c r="F150" s="12"/>
      <c r="G150" s="12"/>
      <c r="H150" s="12"/>
      <c r="I150" s="12"/>
    </row>
    <row r="151" spans="1:9" ht="21" customHeight="1" x14ac:dyDescent="0.2"/>
  </sheetData>
  <sheetProtection selectLockedCells="1" selectUnlockedCells="1"/>
  <mergeCells count="291">
    <mergeCell ref="F113:I113"/>
    <mergeCell ref="B117:E117"/>
    <mergeCell ref="B107:E107"/>
    <mergeCell ref="F107:I107"/>
    <mergeCell ref="B114:E114"/>
    <mergeCell ref="F114:I114"/>
    <mergeCell ref="B110:E110"/>
    <mergeCell ref="F110:I110"/>
    <mergeCell ref="B109:E109"/>
    <mergeCell ref="F109:I109"/>
    <mergeCell ref="F112:I112"/>
    <mergeCell ref="F118:I118"/>
    <mergeCell ref="F119:I119"/>
    <mergeCell ref="B118:E118"/>
    <mergeCell ref="B119:E119"/>
    <mergeCell ref="B120:E120"/>
    <mergeCell ref="F120:I120"/>
    <mergeCell ref="F97:I97"/>
    <mergeCell ref="F115:I115"/>
    <mergeCell ref="B111:E111"/>
    <mergeCell ref="B100:E100"/>
    <mergeCell ref="F100:I100"/>
    <mergeCell ref="B98:E98"/>
    <mergeCell ref="F98:I98"/>
    <mergeCell ref="B104:E104"/>
    <mergeCell ref="F104:I104"/>
    <mergeCell ref="B113:E113"/>
    <mergeCell ref="F102:I102"/>
    <mergeCell ref="B103:E103"/>
    <mergeCell ref="F103:I103"/>
    <mergeCell ref="B106:E106"/>
    <mergeCell ref="F106:I106"/>
    <mergeCell ref="B108:E108"/>
    <mergeCell ref="F108:I108"/>
    <mergeCell ref="B105:E105"/>
    <mergeCell ref="F105:I105"/>
    <mergeCell ref="B92:E92"/>
    <mergeCell ref="F92:I92"/>
    <mergeCell ref="B115:E115"/>
    <mergeCell ref="F117:I117"/>
    <mergeCell ref="B96:E96"/>
    <mergeCell ref="F96:I96"/>
    <mergeCell ref="B99:E99"/>
    <mergeCell ref="B116:E116"/>
    <mergeCell ref="F116:I116"/>
    <mergeCell ref="F99:I99"/>
    <mergeCell ref="B91:E91"/>
    <mergeCell ref="F91:I91"/>
    <mergeCell ref="B87:E87"/>
    <mergeCell ref="F87:I87"/>
    <mergeCell ref="B88:E88"/>
    <mergeCell ref="F88:I88"/>
    <mergeCell ref="B89:E89"/>
    <mergeCell ref="F89:I89"/>
    <mergeCell ref="B85:E85"/>
    <mergeCell ref="F85:I85"/>
    <mergeCell ref="B86:E86"/>
    <mergeCell ref="F86:I86"/>
    <mergeCell ref="B90:E90"/>
    <mergeCell ref="F90:I90"/>
    <mergeCell ref="F111:I111"/>
    <mergeCell ref="B112:E112"/>
    <mergeCell ref="B94:E94"/>
    <mergeCell ref="F94:I94"/>
    <mergeCell ref="B95:E95"/>
    <mergeCell ref="F95:I95"/>
    <mergeCell ref="B97:E97"/>
    <mergeCell ref="B101:E101"/>
    <mergeCell ref="F101:I101"/>
    <mergeCell ref="B102:E102"/>
    <mergeCell ref="B78:E78"/>
    <mergeCell ref="F78:I78"/>
    <mergeCell ref="B79:E79"/>
    <mergeCell ref="F79:I79"/>
    <mergeCell ref="B80:E80"/>
    <mergeCell ref="F80:I80"/>
    <mergeCell ref="B93:E93"/>
    <mergeCell ref="F93:I93"/>
    <mergeCell ref="B81:E81"/>
    <mergeCell ref="F81:I81"/>
    <mergeCell ref="B82:E82"/>
    <mergeCell ref="F82:I82"/>
    <mergeCell ref="B83:E83"/>
    <mergeCell ref="F83:I83"/>
    <mergeCell ref="B84:E84"/>
    <mergeCell ref="F84:I84"/>
    <mergeCell ref="B72:E72"/>
    <mergeCell ref="F72:I72"/>
    <mergeCell ref="B73:E73"/>
    <mergeCell ref="F73:I73"/>
    <mergeCell ref="B74:E74"/>
    <mergeCell ref="F74:I74"/>
    <mergeCell ref="B75:E75"/>
    <mergeCell ref="F75:I75"/>
    <mergeCell ref="B76:E76"/>
    <mergeCell ref="F76:I76"/>
    <mergeCell ref="B77:E77"/>
    <mergeCell ref="F77:I77"/>
    <mergeCell ref="B66:E66"/>
    <mergeCell ref="F66:I66"/>
    <mergeCell ref="B67:E67"/>
    <mergeCell ref="F67:I67"/>
    <mergeCell ref="B68:E68"/>
    <mergeCell ref="F68:I68"/>
    <mergeCell ref="B69:E69"/>
    <mergeCell ref="F69:I69"/>
    <mergeCell ref="B70:E70"/>
    <mergeCell ref="F70:I70"/>
    <mergeCell ref="B71:E71"/>
    <mergeCell ref="F71:I71"/>
    <mergeCell ref="B60:E60"/>
    <mergeCell ref="F60:I60"/>
    <mergeCell ref="B61:E61"/>
    <mergeCell ref="F61:I61"/>
    <mergeCell ref="B62:E62"/>
    <mergeCell ref="F62:I62"/>
    <mergeCell ref="B63:E63"/>
    <mergeCell ref="F63:I63"/>
    <mergeCell ref="B64:E64"/>
    <mergeCell ref="F64:I64"/>
    <mergeCell ref="B65:E65"/>
    <mergeCell ref="F65:I65"/>
    <mergeCell ref="B54:E54"/>
    <mergeCell ref="F54:I54"/>
    <mergeCell ref="B55:E55"/>
    <mergeCell ref="F55:I55"/>
    <mergeCell ref="B56:E56"/>
    <mergeCell ref="F56:I56"/>
    <mergeCell ref="B57:E57"/>
    <mergeCell ref="F57:I57"/>
    <mergeCell ref="B58:E58"/>
    <mergeCell ref="F58:I58"/>
    <mergeCell ref="B59:E59"/>
    <mergeCell ref="F59:I59"/>
    <mergeCell ref="B48:E48"/>
    <mergeCell ref="F48:I48"/>
    <mergeCell ref="B49:E49"/>
    <mergeCell ref="F49:I49"/>
    <mergeCell ref="B50:E50"/>
    <mergeCell ref="F50:I50"/>
    <mergeCell ref="B51:E51"/>
    <mergeCell ref="F51:I51"/>
    <mergeCell ref="B52:E52"/>
    <mergeCell ref="F52:I52"/>
    <mergeCell ref="B53:E53"/>
    <mergeCell ref="F53:I53"/>
    <mergeCell ref="B42:E42"/>
    <mergeCell ref="F42:I42"/>
    <mergeCell ref="B43:E43"/>
    <mergeCell ref="F43:I43"/>
    <mergeCell ref="B44:E44"/>
    <mergeCell ref="F44:I44"/>
    <mergeCell ref="B45:E45"/>
    <mergeCell ref="F45:I45"/>
    <mergeCell ref="B46:E46"/>
    <mergeCell ref="F46:I46"/>
    <mergeCell ref="B47:E47"/>
    <mergeCell ref="F47:I47"/>
    <mergeCell ref="B41:E41"/>
    <mergeCell ref="F41:I41"/>
    <mergeCell ref="B36:E36"/>
    <mergeCell ref="F36:I36"/>
    <mergeCell ref="B37:E37"/>
    <mergeCell ref="F37:I37"/>
    <mergeCell ref="B38:E38"/>
    <mergeCell ref="F38:I38"/>
    <mergeCell ref="F32:I32"/>
    <mergeCell ref="F28:I28"/>
    <mergeCell ref="F29:I29"/>
    <mergeCell ref="B39:E39"/>
    <mergeCell ref="F39:I39"/>
    <mergeCell ref="B40:E40"/>
    <mergeCell ref="F40:I40"/>
    <mergeCell ref="F24:I24"/>
    <mergeCell ref="B33:E33"/>
    <mergeCell ref="F33:I33"/>
    <mergeCell ref="B34:E34"/>
    <mergeCell ref="F34:I34"/>
    <mergeCell ref="B35:E35"/>
    <mergeCell ref="F35:I35"/>
    <mergeCell ref="B31:E31"/>
    <mergeCell ref="F31:I31"/>
    <mergeCell ref="B32:E32"/>
    <mergeCell ref="F25:I25"/>
    <mergeCell ref="B22:E22"/>
    <mergeCell ref="F22:I22"/>
    <mergeCell ref="B23:E23"/>
    <mergeCell ref="B24:E24"/>
    <mergeCell ref="B20:E20"/>
    <mergeCell ref="F20:I20"/>
    <mergeCell ref="B21:E21"/>
    <mergeCell ref="F21:I21"/>
    <mergeCell ref="F23:I23"/>
    <mergeCell ref="B30:E30"/>
    <mergeCell ref="F30:I30"/>
    <mergeCell ref="B14:E14"/>
    <mergeCell ref="B26:E26"/>
    <mergeCell ref="F26:I26"/>
    <mergeCell ref="B27:E27"/>
    <mergeCell ref="F27:I27"/>
    <mergeCell ref="B28:E28"/>
    <mergeCell ref="B29:E29"/>
    <mergeCell ref="B25:E25"/>
    <mergeCell ref="B17:E17"/>
    <mergeCell ref="F17:I17"/>
    <mergeCell ref="B18:E18"/>
    <mergeCell ref="F12:I12"/>
    <mergeCell ref="B13:E13"/>
    <mergeCell ref="B19:E19"/>
    <mergeCell ref="F13:I13"/>
    <mergeCell ref="F14:I14"/>
    <mergeCell ref="F18:I18"/>
    <mergeCell ref="F19:I19"/>
    <mergeCell ref="B6:E6"/>
    <mergeCell ref="F6:I6"/>
    <mergeCell ref="B12:E12"/>
    <mergeCell ref="B15:E15"/>
    <mergeCell ref="F15:I15"/>
    <mergeCell ref="B16:E16"/>
    <mergeCell ref="F16:I16"/>
    <mergeCell ref="B1:I1"/>
    <mergeCell ref="F2:I2"/>
    <mergeCell ref="B4:I4"/>
    <mergeCell ref="B5:E5"/>
    <mergeCell ref="F5:I5"/>
    <mergeCell ref="B3:E3"/>
    <mergeCell ref="F125:I125"/>
    <mergeCell ref="B124:E124"/>
    <mergeCell ref="F134:I134"/>
    <mergeCell ref="F127:I127"/>
    <mergeCell ref="F128:I128"/>
    <mergeCell ref="B121:E121"/>
    <mergeCell ref="B125:E125"/>
    <mergeCell ref="F123:I123"/>
    <mergeCell ref="B123:E123"/>
    <mergeCell ref="B143:E143"/>
    <mergeCell ref="F141:I141"/>
    <mergeCell ref="B142:I142"/>
    <mergeCell ref="F143:I143"/>
    <mergeCell ref="B126:E126"/>
    <mergeCell ref="F126:I126"/>
    <mergeCell ref="B145:E145"/>
    <mergeCell ref="F145:I145"/>
    <mergeCell ref="B146:E146"/>
    <mergeCell ref="F146:I146"/>
    <mergeCell ref="B137:E137"/>
    <mergeCell ref="B140:E140"/>
    <mergeCell ref="F140:I140"/>
    <mergeCell ref="B144:E144"/>
    <mergeCell ref="F144:I144"/>
    <mergeCell ref="B141:E141"/>
    <mergeCell ref="B134:E134"/>
    <mergeCell ref="F133:I133"/>
    <mergeCell ref="B127:E127"/>
    <mergeCell ref="B128:E128"/>
    <mergeCell ref="B130:E130"/>
    <mergeCell ref="F130:I130"/>
    <mergeCell ref="B131:E131"/>
    <mergeCell ref="F131:I131"/>
    <mergeCell ref="B129:E129"/>
    <mergeCell ref="F129:I129"/>
    <mergeCell ref="B133:E133"/>
    <mergeCell ref="B138:E138"/>
    <mergeCell ref="F138:I138"/>
    <mergeCell ref="F137:I137"/>
    <mergeCell ref="B139:E139"/>
    <mergeCell ref="F139:I139"/>
    <mergeCell ref="B135:E135"/>
    <mergeCell ref="F135:I135"/>
    <mergeCell ref="B136:E136"/>
    <mergeCell ref="F136:I136"/>
    <mergeCell ref="B10:E10"/>
    <mergeCell ref="F10:I10"/>
    <mergeCell ref="B11:E11"/>
    <mergeCell ref="F11:I11"/>
    <mergeCell ref="B132:E132"/>
    <mergeCell ref="F132:I132"/>
    <mergeCell ref="F121:I121"/>
    <mergeCell ref="B122:E122"/>
    <mergeCell ref="F122:I122"/>
    <mergeCell ref="F124:I124"/>
    <mergeCell ref="B147:I147"/>
    <mergeCell ref="B148:I148"/>
    <mergeCell ref="B149:I149"/>
    <mergeCell ref="B150:I150"/>
    <mergeCell ref="B7:E7"/>
    <mergeCell ref="F7:I7"/>
    <mergeCell ref="B8:E8"/>
    <mergeCell ref="F8:I8"/>
    <mergeCell ref="B9:E9"/>
    <mergeCell ref="F9:I9"/>
  </mergeCells>
  <pageMargins left="0.70866141732283472" right="0.70866141732283472" top="0" bottom="0.74803149606299213" header="0.51181102362204722" footer="0.51181102362204722"/>
  <pageSetup paperSize="9" scale="40" firstPageNumber="0" fitToHeight="50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3.5703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14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35683.199999999997</v>
      </c>
      <c r="G8" s="98">
        <f>H8*1.1</f>
        <v>32709.600000000002</v>
      </c>
      <c r="H8" s="98">
        <v>29736</v>
      </c>
      <c r="I8" s="98">
        <f>H8*0.75</f>
        <v>22302</v>
      </c>
      <c r="J8" s="98">
        <f>H8*0.5</f>
        <v>14868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50112</v>
      </c>
      <c r="G9" s="96">
        <f>H9*1.1</f>
        <v>45936.000000000007</v>
      </c>
      <c r="H9" s="96">
        <v>41760</v>
      </c>
      <c r="I9" s="96">
        <f>H9*0.75</f>
        <v>31320</v>
      </c>
      <c r="J9" s="96">
        <f>H9*0.5</f>
        <v>20880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44193.599999999999</v>
      </c>
      <c r="G10" s="96">
        <f>H10*1.1</f>
        <v>40510.800000000003</v>
      </c>
      <c r="H10" s="96">
        <v>36828</v>
      </c>
      <c r="I10" s="96">
        <f>H10*0.75</f>
        <v>27621</v>
      </c>
      <c r="J10" s="96">
        <f>H10*0.5</f>
        <v>18414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62208</v>
      </c>
      <c r="G11" s="94">
        <f>H11*1.1</f>
        <v>57024.000000000007</v>
      </c>
      <c r="H11" s="94">
        <v>51840</v>
      </c>
      <c r="I11" s="94">
        <f>H11*0.75</f>
        <v>38880</v>
      </c>
      <c r="J11" s="94">
        <f>H11*0.5</f>
        <v>25920</v>
      </c>
    </row>
    <row r="12" spans="1:10" ht="24" thickBot="1" x14ac:dyDescent="0.25">
      <c r="A12" s="10"/>
      <c r="B12" s="25"/>
      <c r="C12" s="24"/>
      <c r="D12" s="24"/>
      <c r="E12" s="23"/>
      <c r="F12" s="163"/>
      <c r="G12" s="162"/>
      <c r="H12" s="162"/>
      <c r="I12" s="162"/>
      <c r="J12" s="161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8"/>
      <c r="F13" s="141">
        <v>6372</v>
      </c>
      <c r="G13" s="140"/>
      <c r="H13" s="140"/>
      <c r="I13" s="140"/>
      <c r="J13" s="139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5"/>
      <c r="F14" s="34">
        <v>9360</v>
      </c>
      <c r="G14" s="33"/>
      <c r="H14" s="33"/>
      <c r="I14" s="33"/>
      <c r="J14" s="32"/>
    </row>
    <row r="15" spans="1:10" ht="24" thickBot="1" x14ac:dyDescent="0.25">
      <c r="A15" s="10"/>
      <c r="B15" s="25"/>
      <c r="C15" s="24"/>
      <c r="D15" s="24"/>
      <c r="E15" s="23"/>
      <c r="F15" s="132"/>
      <c r="G15" s="131"/>
      <c r="H15" s="131"/>
      <c r="I15" s="131"/>
      <c r="J15" s="13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1080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1512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2124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3024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"&amp;MIN(F22:F61)&amp;" до "&amp;MAX(F22:F61)</f>
        <v>Цена от 4248 до 169920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4248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8496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12744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16992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21240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25488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29736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33984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38232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42480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46728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50976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55224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59472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63720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67968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72216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76464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80712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84960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8496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16992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25488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33984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42480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50976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59472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67968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76464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84960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93456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101952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110448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118944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127440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135936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144432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152928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161424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169920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4248 до 91332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4248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7092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10620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14868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19116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23364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27612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31860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36108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40356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44604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48852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53100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57348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61596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65844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70092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74340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78588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82836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87084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91332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720 до 23364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6372</v>
      </c>
      <c r="G86" s="45"/>
      <c r="H86" s="45"/>
      <c r="I86" s="45"/>
      <c r="J86" s="44"/>
    </row>
    <row r="87" spans="1:10" ht="36" customHeight="1" x14ac:dyDescent="0.2">
      <c r="A87" s="10"/>
      <c r="B87" s="31" t="s">
        <v>161</v>
      </c>
      <c r="C87" s="30"/>
      <c r="D87" s="30"/>
      <c r="E87" s="29"/>
      <c r="F87" s="46">
        <v>8496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1080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12060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4608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9216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720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720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1440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2160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23364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3024 до 49464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15840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1584</v>
      </c>
      <c r="G100" s="54"/>
      <c r="H100" s="54"/>
      <c r="I100" s="54"/>
      <c r="J100" s="53"/>
    </row>
    <row r="101" spans="1:10" ht="24" thickBot="1" x14ac:dyDescent="0.25">
      <c r="A101" s="10"/>
      <c r="B101" s="166"/>
      <c r="C101" s="165"/>
      <c r="D101" s="165"/>
      <c r="E101" s="164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74" t="s">
        <v>148</v>
      </c>
      <c r="C102" s="373"/>
      <c r="D102" s="373"/>
      <c r="E102" s="372"/>
      <c r="F102" s="195">
        <v>12060</v>
      </c>
      <c r="G102" s="182"/>
      <c r="H102" s="182"/>
      <c r="I102" s="182"/>
      <c r="J102" s="181"/>
    </row>
    <row r="103" spans="1:10" ht="36" customHeight="1" x14ac:dyDescent="0.2">
      <c r="A103" s="10" t="s">
        <v>133</v>
      </c>
      <c r="B103" s="194" t="s">
        <v>147</v>
      </c>
      <c r="C103" s="193"/>
      <c r="D103" s="193"/>
      <c r="E103" s="192"/>
      <c r="F103" s="208">
        <v>9216</v>
      </c>
      <c r="G103" s="208"/>
      <c r="H103" s="208"/>
      <c r="I103" s="208"/>
      <c r="J103" s="207"/>
    </row>
    <row r="104" spans="1:10" ht="36" customHeight="1" x14ac:dyDescent="0.2">
      <c r="A104" s="10" t="s">
        <v>133</v>
      </c>
      <c r="B104" s="194" t="s">
        <v>146</v>
      </c>
      <c r="C104" s="193"/>
      <c r="D104" s="193"/>
      <c r="E104" s="192"/>
      <c r="F104" s="173">
        <f>H104*1.2</f>
        <v>23371.200000000001</v>
      </c>
      <c r="G104" s="172">
        <f>H104*1.1</f>
        <v>21423.600000000002</v>
      </c>
      <c r="H104" s="172">
        <v>19476</v>
      </c>
      <c r="I104" s="172">
        <f>H104*0.75</f>
        <v>14607</v>
      </c>
      <c r="J104" s="171">
        <f>H104*0.5</f>
        <v>9738</v>
      </c>
    </row>
    <row r="105" spans="1:10" ht="36" customHeight="1" x14ac:dyDescent="0.2">
      <c r="A105" s="10" t="s">
        <v>133</v>
      </c>
      <c r="B105" s="194" t="s">
        <v>145</v>
      </c>
      <c r="C105" s="193"/>
      <c r="D105" s="193"/>
      <c r="E105" s="192"/>
      <c r="F105" s="46">
        <v>8136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194" t="s">
        <v>144</v>
      </c>
      <c r="C106" s="193"/>
      <c r="D106" s="193"/>
      <c r="E106" s="192"/>
      <c r="F106" s="46">
        <v>7092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194" t="s">
        <v>143</v>
      </c>
      <c r="C107" s="193"/>
      <c r="D107" s="193"/>
      <c r="E107" s="192"/>
      <c r="F107" s="208">
        <v>35424</v>
      </c>
      <c r="G107" s="208"/>
      <c r="H107" s="208"/>
      <c r="I107" s="208"/>
      <c r="J107" s="207"/>
    </row>
    <row r="108" spans="1:10" ht="36" customHeight="1" x14ac:dyDescent="0.2">
      <c r="A108" s="10" t="s">
        <v>133</v>
      </c>
      <c r="B108" s="194" t="s">
        <v>142</v>
      </c>
      <c r="C108" s="193"/>
      <c r="D108" s="193"/>
      <c r="E108" s="192"/>
      <c r="F108" s="208">
        <v>41220</v>
      </c>
      <c r="G108" s="208"/>
      <c r="H108" s="208"/>
      <c r="I108" s="208"/>
      <c r="J108" s="207"/>
    </row>
    <row r="109" spans="1:10" ht="36" customHeight="1" x14ac:dyDescent="0.2">
      <c r="A109" s="10" t="s">
        <v>133</v>
      </c>
      <c r="B109" s="194" t="s">
        <v>141</v>
      </c>
      <c r="C109" s="193"/>
      <c r="D109" s="193"/>
      <c r="E109" s="192"/>
      <c r="F109" s="208">
        <v>49464</v>
      </c>
      <c r="G109" s="208"/>
      <c r="H109" s="208"/>
      <c r="I109" s="208"/>
      <c r="J109" s="207"/>
    </row>
    <row r="110" spans="1:10" ht="36" customHeight="1" x14ac:dyDescent="0.2">
      <c r="A110" s="10" t="s">
        <v>133</v>
      </c>
      <c r="B110" s="194" t="s">
        <v>140</v>
      </c>
      <c r="C110" s="193"/>
      <c r="D110" s="193"/>
      <c r="E110" s="192"/>
      <c r="F110" s="208">
        <v>9216</v>
      </c>
      <c r="G110" s="208"/>
      <c r="H110" s="208"/>
      <c r="I110" s="208"/>
      <c r="J110" s="207"/>
    </row>
    <row r="111" spans="1:10" ht="36" customHeight="1" x14ac:dyDescent="0.2">
      <c r="A111" s="10" t="s">
        <v>133</v>
      </c>
      <c r="B111" s="194" t="s">
        <v>139</v>
      </c>
      <c r="C111" s="193"/>
      <c r="D111" s="193"/>
      <c r="E111" s="192"/>
      <c r="F111" s="208">
        <v>18072</v>
      </c>
      <c r="G111" s="208"/>
      <c r="H111" s="208"/>
      <c r="I111" s="208"/>
      <c r="J111" s="207"/>
    </row>
    <row r="112" spans="1:10" ht="36" customHeight="1" x14ac:dyDescent="0.2">
      <c r="A112" s="10" t="s">
        <v>133</v>
      </c>
      <c r="B112" s="194" t="s">
        <v>138</v>
      </c>
      <c r="C112" s="193"/>
      <c r="D112" s="193"/>
      <c r="E112" s="192"/>
      <c r="F112" s="208">
        <v>35424</v>
      </c>
      <c r="G112" s="208"/>
      <c r="H112" s="208"/>
      <c r="I112" s="208"/>
      <c r="J112" s="207"/>
    </row>
    <row r="113" spans="1:10" ht="36" customHeight="1" x14ac:dyDescent="0.2">
      <c r="A113" s="10" t="s">
        <v>133</v>
      </c>
      <c r="B113" s="194" t="s">
        <v>137</v>
      </c>
      <c r="C113" s="193"/>
      <c r="D113" s="193"/>
      <c r="E113" s="192"/>
      <c r="F113" s="208">
        <v>3024</v>
      </c>
      <c r="G113" s="208"/>
      <c r="H113" s="208"/>
      <c r="I113" s="208"/>
      <c r="J113" s="207"/>
    </row>
    <row r="114" spans="1:10" ht="36" customHeight="1" x14ac:dyDescent="0.2">
      <c r="A114" s="10"/>
      <c r="B114" s="194" t="s">
        <v>136</v>
      </c>
      <c r="C114" s="193"/>
      <c r="D114" s="193"/>
      <c r="E114" s="192"/>
      <c r="F114" s="208">
        <v>10620</v>
      </c>
      <c r="G114" s="208"/>
      <c r="H114" s="208"/>
      <c r="I114" s="208"/>
      <c r="J114" s="207"/>
    </row>
    <row r="115" spans="1:10" ht="36" customHeight="1" x14ac:dyDescent="0.2">
      <c r="B115" s="194" t="s">
        <v>135</v>
      </c>
      <c r="C115" s="193"/>
      <c r="D115" s="193"/>
      <c r="E115" s="192"/>
      <c r="F115" s="208">
        <v>7092</v>
      </c>
      <c r="G115" s="208"/>
      <c r="H115" s="208"/>
      <c r="I115" s="208"/>
      <c r="J115" s="207"/>
    </row>
    <row r="116" spans="1:10" ht="36" customHeight="1" x14ac:dyDescent="0.2">
      <c r="A116" s="10" t="s">
        <v>133</v>
      </c>
      <c r="B116" s="194" t="s">
        <v>134</v>
      </c>
      <c r="C116" s="193"/>
      <c r="D116" s="193"/>
      <c r="E116" s="192"/>
      <c r="F116" s="208">
        <v>33264</v>
      </c>
      <c r="G116" s="208"/>
      <c r="H116" s="208"/>
      <c r="I116" s="208"/>
      <c r="J116" s="207"/>
    </row>
    <row r="117" spans="1:10" ht="36" customHeight="1" x14ac:dyDescent="0.2">
      <c r="A117" s="10" t="s">
        <v>133</v>
      </c>
      <c r="B117" s="194" t="s">
        <v>132</v>
      </c>
      <c r="C117" s="193"/>
      <c r="D117" s="193"/>
      <c r="E117" s="192"/>
      <c r="F117" s="208">
        <v>18432</v>
      </c>
      <c r="G117" s="208"/>
      <c r="H117" s="208"/>
      <c r="I117" s="208"/>
      <c r="J117" s="207"/>
    </row>
    <row r="118" spans="1:10" ht="36" customHeight="1" x14ac:dyDescent="0.2">
      <c r="A118" s="10" t="s">
        <v>103</v>
      </c>
      <c r="B118" s="194" t="s">
        <v>131</v>
      </c>
      <c r="C118" s="193"/>
      <c r="D118" s="193"/>
      <c r="E118" s="192"/>
      <c r="F118" s="208">
        <v>17280</v>
      </c>
      <c r="G118" s="208"/>
      <c r="H118" s="208"/>
      <c r="I118" s="208"/>
      <c r="J118" s="207"/>
    </row>
    <row r="119" spans="1:10" ht="36" customHeight="1" x14ac:dyDescent="0.2">
      <c r="A119" s="10" t="s">
        <v>103</v>
      </c>
      <c r="B119" s="194" t="s">
        <v>130</v>
      </c>
      <c r="C119" s="193"/>
      <c r="D119" s="193"/>
      <c r="E119" s="192"/>
      <c r="F119" s="208">
        <v>12960</v>
      </c>
      <c r="G119" s="208"/>
      <c r="H119" s="208"/>
      <c r="I119" s="208"/>
      <c r="J119" s="207"/>
    </row>
    <row r="120" spans="1:10" ht="36" customHeight="1" x14ac:dyDescent="0.2">
      <c r="A120" s="10" t="s">
        <v>103</v>
      </c>
      <c r="B120" s="194" t="s">
        <v>129</v>
      </c>
      <c r="C120" s="193"/>
      <c r="D120" s="193"/>
      <c r="E120" s="192"/>
      <c r="F120" s="173">
        <f>H120*1.2</f>
        <v>32832</v>
      </c>
      <c r="G120" s="172">
        <f>H120*1.1</f>
        <v>30096.000000000004</v>
      </c>
      <c r="H120" s="172">
        <v>27360</v>
      </c>
      <c r="I120" s="172">
        <f>H120*0.75</f>
        <v>20520</v>
      </c>
      <c r="J120" s="171">
        <f>H120*0.5</f>
        <v>13680</v>
      </c>
    </row>
    <row r="121" spans="1:10" ht="36" customHeight="1" x14ac:dyDescent="0.2">
      <c r="A121" s="10" t="s">
        <v>103</v>
      </c>
      <c r="B121" s="194" t="s">
        <v>128</v>
      </c>
      <c r="C121" s="193"/>
      <c r="D121" s="193"/>
      <c r="E121" s="192"/>
      <c r="F121" s="371">
        <v>11520</v>
      </c>
      <c r="G121" s="137"/>
      <c r="H121" s="137"/>
      <c r="I121" s="137"/>
      <c r="J121" s="136"/>
    </row>
    <row r="122" spans="1:10" ht="36" customHeight="1" x14ac:dyDescent="0.2">
      <c r="A122" s="10" t="s">
        <v>103</v>
      </c>
      <c r="B122" s="194" t="s">
        <v>127</v>
      </c>
      <c r="C122" s="193"/>
      <c r="D122" s="193"/>
      <c r="E122" s="192"/>
      <c r="F122" s="371">
        <v>10080</v>
      </c>
      <c r="G122" s="137"/>
      <c r="H122" s="137"/>
      <c r="I122" s="137"/>
      <c r="J122" s="136"/>
    </row>
    <row r="123" spans="1:10" ht="36" customHeight="1" x14ac:dyDescent="0.2">
      <c r="A123" s="10" t="s">
        <v>103</v>
      </c>
      <c r="B123" s="194" t="s">
        <v>126</v>
      </c>
      <c r="C123" s="193"/>
      <c r="D123" s="193"/>
      <c r="E123" s="192"/>
      <c r="F123" s="371">
        <v>49680</v>
      </c>
      <c r="G123" s="137"/>
      <c r="H123" s="137"/>
      <c r="I123" s="137"/>
      <c r="J123" s="136"/>
    </row>
    <row r="124" spans="1:10" ht="36" customHeight="1" x14ac:dyDescent="0.2">
      <c r="A124" s="10" t="s">
        <v>103</v>
      </c>
      <c r="B124" s="194" t="s">
        <v>125</v>
      </c>
      <c r="C124" s="193"/>
      <c r="D124" s="193"/>
      <c r="E124" s="192"/>
      <c r="F124" s="371">
        <v>58320</v>
      </c>
      <c r="G124" s="137"/>
      <c r="H124" s="137"/>
      <c r="I124" s="137"/>
      <c r="J124" s="136"/>
    </row>
    <row r="125" spans="1:10" ht="36" customHeight="1" x14ac:dyDescent="0.2">
      <c r="A125" s="10" t="s">
        <v>103</v>
      </c>
      <c r="B125" s="194" t="s">
        <v>124</v>
      </c>
      <c r="C125" s="193"/>
      <c r="D125" s="193"/>
      <c r="E125" s="192"/>
      <c r="F125" s="371">
        <v>69984</v>
      </c>
      <c r="G125" s="137"/>
      <c r="H125" s="137"/>
      <c r="I125" s="137"/>
      <c r="J125" s="136"/>
    </row>
    <row r="126" spans="1:10" ht="36" customHeight="1" x14ac:dyDescent="0.2">
      <c r="A126" s="10" t="s">
        <v>103</v>
      </c>
      <c r="B126" s="194" t="s">
        <v>123</v>
      </c>
      <c r="C126" s="193"/>
      <c r="D126" s="193"/>
      <c r="E126" s="192"/>
      <c r="F126" s="371">
        <v>12960</v>
      </c>
      <c r="G126" s="137"/>
      <c r="H126" s="137"/>
      <c r="I126" s="137"/>
      <c r="J126" s="136"/>
    </row>
    <row r="127" spans="1:10" ht="36" customHeight="1" x14ac:dyDescent="0.2">
      <c r="A127" s="10" t="s">
        <v>103</v>
      </c>
      <c r="B127" s="194" t="s">
        <v>122</v>
      </c>
      <c r="C127" s="193"/>
      <c r="D127" s="193"/>
      <c r="E127" s="192"/>
      <c r="F127" s="371">
        <v>25920</v>
      </c>
      <c r="G127" s="137"/>
      <c r="H127" s="137"/>
      <c r="I127" s="137"/>
      <c r="J127" s="136"/>
    </row>
    <row r="128" spans="1:10" ht="36" customHeight="1" x14ac:dyDescent="0.2">
      <c r="A128" s="10" t="s">
        <v>103</v>
      </c>
      <c r="B128" s="194" t="s">
        <v>121</v>
      </c>
      <c r="C128" s="193"/>
      <c r="D128" s="193"/>
      <c r="E128" s="192"/>
      <c r="F128" s="371">
        <v>49680</v>
      </c>
      <c r="G128" s="137"/>
      <c r="H128" s="137"/>
      <c r="I128" s="137"/>
      <c r="J128" s="136"/>
    </row>
    <row r="129" spans="1:10" ht="36" customHeight="1" x14ac:dyDescent="0.2">
      <c r="A129" s="10" t="s">
        <v>103</v>
      </c>
      <c r="B129" s="194" t="s">
        <v>120</v>
      </c>
      <c r="C129" s="193"/>
      <c r="D129" s="193"/>
      <c r="E129" s="192"/>
      <c r="F129" s="371">
        <v>4320</v>
      </c>
      <c r="G129" s="137"/>
      <c r="H129" s="137"/>
      <c r="I129" s="137"/>
      <c r="J129" s="136"/>
    </row>
    <row r="130" spans="1:10" ht="36" customHeight="1" x14ac:dyDescent="0.2">
      <c r="A130" s="10" t="s">
        <v>103</v>
      </c>
      <c r="B130" s="194" t="s">
        <v>119</v>
      </c>
      <c r="C130" s="193"/>
      <c r="D130" s="193"/>
      <c r="E130" s="192"/>
      <c r="F130" s="371">
        <v>46800</v>
      </c>
      <c r="G130" s="137"/>
      <c r="H130" s="137"/>
      <c r="I130" s="137"/>
      <c r="J130" s="136"/>
    </row>
    <row r="131" spans="1:10" ht="36" customHeight="1" thickBot="1" x14ac:dyDescent="0.25">
      <c r="A131" s="10" t="s">
        <v>103</v>
      </c>
      <c r="B131" s="370" t="s">
        <v>118</v>
      </c>
      <c r="C131" s="369"/>
      <c r="D131" s="369"/>
      <c r="E131" s="368"/>
      <c r="F131" s="148">
        <v>25920</v>
      </c>
      <c r="G131" s="33"/>
      <c r="H131" s="33"/>
      <c r="I131" s="33"/>
      <c r="J131" s="32"/>
    </row>
    <row r="132" spans="1:10" ht="54" customHeight="1" thickBot="1" x14ac:dyDescent="0.25">
      <c r="A132" s="10"/>
      <c r="B132" s="272" t="s">
        <v>117</v>
      </c>
      <c r="C132" s="271"/>
      <c r="D132" s="271"/>
      <c r="E132" s="270"/>
      <c r="F132" s="340"/>
      <c r="G132" s="339"/>
      <c r="H132" s="339"/>
      <c r="I132" s="339"/>
      <c r="J132" s="338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23364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46728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58500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720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35064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70092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87840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1080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93"/>
      <c r="D141" s="93"/>
      <c r="E141" s="92"/>
      <c r="F141" s="206"/>
      <c r="G141" s="205"/>
      <c r="H141" s="205"/>
      <c r="I141" s="205"/>
      <c r="J141" s="204"/>
    </row>
    <row r="142" spans="1:10" ht="36" customHeight="1" thickBot="1" x14ac:dyDescent="0.25">
      <c r="A142" s="10"/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34">
        <v>30096</v>
      </c>
      <c r="G143" s="33"/>
      <c r="H143" s="33"/>
      <c r="I143" s="33"/>
      <c r="J143" s="32"/>
    </row>
    <row r="144" spans="1:10" ht="24" thickBot="1" x14ac:dyDescent="0.25">
      <c r="A144" s="10"/>
      <c r="B144" s="25"/>
      <c r="C144" s="93"/>
      <c r="D144" s="93"/>
      <c r="E144" s="92"/>
      <c r="F144" s="206"/>
      <c r="G144" s="205"/>
      <c r="H144" s="205"/>
      <c r="I144" s="205"/>
      <c r="J144" s="204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318"/>
      <c r="G145" s="317"/>
      <c r="H145" s="317"/>
      <c r="I145" s="317"/>
      <c r="J145" s="316"/>
    </row>
    <row r="146" spans="1:10" ht="24" thickBot="1" x14ac:dyDescent="0.25">
      <c r="A146" s="10"/>
      <c r="B146" s="25"/>
      <c r="C146" s="93"/>
      <c r="D146" s="93"/>
      <c r="E146" s="92"/>
      <c r="F146" s="206"/>
      <c r="G146" s="205"/>
      <c r="H146" s="205"/>
      <c r="I146" s="205"/>
      <c r="J146" s="204"/>
    </row>
    <row r="147" spans="1:10" ht="21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56.2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1.2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1" x14ac:dyDescent="0.2">
      <c r="A150" s="10" t="s">
        <v>103</v>
      </c>
      <c r="B150" s="14" t="s">
        <v>368</v>
      </c>
      <c r="C150" s="14"/>
      <c r="D150" s="14"/>
      <c r="E150" s="14"/>
      <c r="F150" s="14"/>
      <c r="G150" s="14"/>
      <c r="H150" s="14"/>
      <c r="I150" s="14"/>
      <c r="J150" s="14"/>
    </row>
    <row r="151" spans="1:10" ht="21" x14ac:dyDescent="0.2">
      <c r="A151" s="10"/>
      <c r="B151" s="14" t="s">
        <v>311</v>
      </c>
      <c r="C151" s="14"/>
      <c r="D151" s="14"/>
      <c r="E151" s="14"/>
      <c r="F151" s="14"/>
      <c r="G151" s="14"/>
      <c r="H151" s="14"/>
      <c r="I151" s="14"/>
      <c r="J151" s="14"/>
    </row>
    <row r="152" spans="1:10" ht="42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21" x14ac:dyDescent="0.2">
      <c r="A153" s="10"/>
    </row>
  </sheetData>
  <sheetProtection selectLockedCells="1" selectUnlockedCells="1"/>
  <mergeCells count="285">
    <mergeCell ref="B144:E144"/>
    <mergeCell ref="F144:J144"/>
    <mergeCell ref="B145:E145"/>
    <mergeCell ref="F145:J145"/>
    <mergeCell ref="B141:E141"/>
    <mergeCell ref="F141:J141"/>
    <mergeCell ref="B143:E143"/>
    <mergeCell ref="F143:J143"/>
    <mergeCell ref="B142:J142"/>
    <mergeCell ref="B137:E137"/>
    <mergeCell ref="F137:J137"/>
    <mergeCell ref="B136:E136"/>
    <mergeCell ref="F136:J136"/>
    <mergeCell ref="F140:J140"/>
    <mergeCell ref="B139:E139"/>
    <mergeCell ref="F139:J139"/>
    <mergeCell ref="B140:E140"/>
    <mergeCell ref="B132:E132"/>
    <mergeCell ref="F132:J132"/>
    <mergeCell ref="B133:E133"/>
    <mergeCell ref="F133:J133"/>
    <mergeCell ref="B135:E135"/>
    <mergeCell ref="F135:J135"/>
    <mergeCell ref="B134:E134"/>
    <mergeCell ref="F134:J134"/>
    <mergeCell ref="B146:E146"/>
    <mergeCell ref="F146:J146"/>
    <mergeCell ref="B138:E138"/>
    <mergeCell ref="F138:J138"/>
    <mergeCell ref="B129:E129"/>
    <mergeCell ref="F129:J129"/>
    <mergeCell ref="B130:E130"/>
    <mergeCell ref="F130:J130"/>
    <mergeCell ref="B131:E131"/>
    <mergeCell ref="F131:J131"/>
    <mergeCell ref="F127:J127"/>
    <mergeCell ref="F128:J128"/>
    <mergeCell ref="B125:E125"/>
    <mergeCell ref="B127:E127"/>
    <mergeCell ref="B128:E128"/>
    <mergeCell ref="B123:E123"/>
    <mergeCell ref="F123:J123"/>
    <mergeCell ref="B111:E111"/>
    <mergeCell ref="F111:J111"/>
    <mergeCell ref="B114:E114"/>
    <mergeCell ref="F114:J114"/>
    <mergeCell ref="B112:E112"/>
    <mergeCell ref="B113:E113"/>
    <mergeCell ref="F113:J113"/>
    <mergeCell ref="F112:J112"/>
    <mergeCell ref="B104:E104"/>
    <mergeCell ref="B107:E107"/>
    <mergeCell ref="F107:J107"/>
    <mergeCell ref="B110:E110"/>
    <mergeCell ref="F110:J110"/>
    <mergeCell ref="B109:E109"/>
    <mergeCell ref="F109:J109"/>
    <mergeCell ref="B100:E100"/>
    <mergeCell ref="F100:J100"/>
    <mergeCell ref="B102:E102"/>
    <mergeCell ref="F102:J102"/>
    <mergeCell ref="B103:E103"/>
    <mergeCell ref="F103:J103"/>
    <mergeCell ref="B105:E105"/>
    <mergeCell ref="F105:J105"/>
    <mergeCell ref="B106:E106"/>
    <mergeCell ref="F106:J106"/>
    <mergeCell ref="B108:E108"/>
    <mergeCell ref="F108:J108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98:E98"/>
    <mergeCell ref="F98:J98"/>
    <mergeCell ref="F99:J99"/>
    <mergeCell ref="B99:E99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16:E16"/>
    <mergeCell ref="B17:E17"/>
    <mergeCell ref="F17:J17"/>
    <mergeCell ref="B18:E18"/>
    <mergeCell ref="B19:E19"/>
    <mergeCell ref="B20:E20"/>
    <mergeCell ref="F20:J20"/>
    <mergeCell ref="B36:E36"/>
    <mergeCell ref="F36:J36"/>
    <mergeCell ref="B25:E25"/>
    <mergeCell ref="F25:J25"/>
    <mergeCell ref="F28:J28"/>
    <mergeCell ref="F29:J29"/>
    <mergeCell ref="B30:E30"/>
    <mergeCell ref="F30:J30"/>
    <mergeCell ref="B1:J1"/>
    <mergeCell ref="F2:J2"/>
    <mergeCell ref="B4:J4"/>
    <mergeCell ref="B5:E5"/>
    <mergeCell ref="F5:J5"/>
    <mergeCell ref="B6:E6"/>
    <mergeCell ref="B3:E3"/>
    <mergeCell ref="B32:E32"/>
    <mergeCell ref="F32:J32"/>
    <mergeCell ref="B27:E27"/>
    <mergeCell ref="F27:J27"/>
    <mergeCell ref="B28:E28"/>
    <mergeCell ref="B29:E29"/>
    <mergeCell ref="F12:J12"/>
    <mergeCell ref="B13:E13"/>
    <mergeCell ref="B14:E14"/>
    <mergeCell ref="B12:E12"/>
    <mergeCell ref="B31:E31"/>
    <mergeCell ref="F31:J31"/>
    <mergeCell ref="B26:E26"/>
    <mergeCell ref="F26:J26"/>
    <mergeCell ref="B15:E15"/>
    <mergeCell ref="F15:J15"/>
    <mergeCell ref="F19:J19"/>
    <mergeCell ref="F23:J23"/>
    <mergeCell ref="F24:J24"/>
    <mergeCell ref="B21:E21"/>
    <mergeCell ref="F21:J21"/>
    <mergeCell ref="B22:E22"/>
    <mergeCell ref="F22:J22"/>
    <mergeCell ref="B23:E23"/>
    <mergeCell ref="B24:E24"/>
    <mergeCell ref="B7:E7"/>
    <mergeCell ref="F7:J7"/>
    <mergeCell ref="F13:J13"/>
    <mergeCell ref="F14:J14"/>
    <mergeCell ref="F16:J16"/>
    <mergeCell ref="F18:J18"/>
    <mergeCell ref="B8:E8"/>
    <mergeCell ref="B9:E9"/>
    <mergeCell ref="B10:E10"/>
    <mergeCell ref="B11:E11"/>
    <mergeCell ref="B120:E120"/>
    <mergeCell ref="B122:E122"/>
    <mergeCell ref="F122:J122"/>
    <mergeCell ref="B124:E124"/>
    <mergeCell ref="F124:J124"/>
    <mergeCell ref="B126:E126"/>
    <mergeCell ref="F126:J126"/>
    <mergeCell ref="F125:J125"/>
    <mergeCell ref="B118:E118"/>
    <mergeCell ref="B119:E119"/>
    <mergeCell ref="F117:J117"/>
    <mergeCell ref="F118:J118"/>
    <mergeCell ref="F119:J119"/>
    <mergeCell ref="B116:E116"/>
    <mergeCell ref="F116:J116"/>
    <mergeCell ref="B148:J148"/>
    <mergeCell ref="B149:J149"/>
    <mergeCell ref="B150:J150"/>
    <mergeCell ref="B151:J151"/>
    <mergeCell ref="B152:J152"/>
    <mergeCell ref="B115:E115"/>
    <mergeCell ref="F115:J115"/>
    <mergeCell ref="B121:E121"/>
    <mergeCell ref="F121:J121"/>
    <mergeCell ref="B117:E117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4"/>
  <sheetViews>
    <sheetView view="pageBreakPreview" topLeftCell="B1" zoomScale="65" zoomScaleNormal="60" zoomScaleSheetLayoutView="65" workbookViewId="0">
      <pane ySplit="4" topLeftCell="A128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6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13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35136</v>
      </c>
      <c r="G8" s="98">
        <f>H8*1.1</f>
        <v>32208.000000000004</v>
      </c>
      <c r="H8" s="98">
        <v>29280</v>
      </c>
      <c r="I8" s="98">
        <f>H8*0.75</f>
        <v>21960</v>
      </c>
      <c r="J8" s="98">
        <f>H8*0.5</f>
        <v>14640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49536</v>
      </c>
      <c r="G9" s="96">
        <f>H9*1.1</f>
        <v>45408.000000000007</v>
      </c>
      <c r="H9" s="96">
        <v>41280</v>
      </c>
      <c r="I9" s="96">
        <f>H9*0.75</f>
        <v>30960</v>
      </c>
      <c r="J9" s="96">
        <f>H9*0.5</f>
        <v>20640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43603.199999999997</v>
      </c>
      <c r="G10" s="96">
        <f>H10*1.1</f>
        <v>39969.600000000006</v>
      </c>
      <c r="H10" s="96">
        <v>36336</v>
      </c>
      <c r="I10" s="96">
        <f>H10*0.75</f>
        <v>27252</v>
      </c>
      <c r="J10" s="96">
        <f>H10*0.5</f>
        <v>18168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61056</v>
      </c>
      <c r="G11" s="94">
        <f>H11*1.1</f>
        <v>55968.000000000007</v>
      </c>
      <c r="H11" s="94">
        <v>50880</v>
      </c>
      <c r="I11" s="94">
        <f>H11*0.75</f>
        <v>38160</v>
      </c>
      <c r="J11" s="94">
        <f>H11*0.5</f>
        <v>25440</v>
      </c>
    </row>
    <row r="12" spans="1:10" ht="24" customHeight="1" thickBot="1" x14ac:dyDescent="0.25">
      <c r="A12" s="10"/>
      <c r="B12" s="25"/>
      <c r="C12" s="24"/>
      <c r="D12" s="24"/>
      <c r="E12" s="23"/>
      <c r="F12" s="163"/>
      <c r="G12" s="162"/>
      <c r="H12" s="162"/>
      <c r="I12" s="162"/>
      <c r="J12" s="161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8"/>
      <c r="F13" s="141">
        <v>7320</v>
      </c>
      <c r="G13" s="140"/>
      <c r="H13" s="140"/>
      <c r="I13" s="140"/>
      <c r="J13" s="139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5"/>
      <c r="F14" s="34">
        <v>10560</v>
      </c>
      <c r="G14" s="33"/>
      <c r="H14" s="33"/>
      <c r="I14" s="33"/>
      <c r="J14" s="32"/>
    </row>
    <row r="15" spans="1:10" ht="24" customHeight="1" thickBot="1" x14ac:dyDescent="0.25">
      <c r="A15" s="10"/>
      <c r="B15" s="25"/>
      <c r="C15" s="24"/>
      <c r="D15" s="24"/>
      <c r="E15" s="23"/>
      <c r="F15" s="132"/>
      <c r="G15" s="131"/>
      <c r="H15" s="131"/>
      <c r="I15" s="131"/>
      <c r="J15" s="13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1200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1680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1896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2688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"&amp;MIN(F22:F81)&amp;" до "&amp;MAX(F22:F81)</f>
        <v>Цена от 8040 до 932640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8040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16080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32160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48240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64320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80400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96480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112560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128640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144720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160800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176880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192960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209040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225120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241200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257280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273360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289440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305520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296</v>
      </c>
      <c r="C42" s="79"/>
      <c r="D42" s="79"/>
      <c r="E42" s="35"/>
      <c r="F42" s="46">
        <v>321600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295</v>
      </c>
      <c r="C43" s="79"/>
      <c r="D43" s="79"/>
      <c r="E43" s="35"/>
      <c r="F43" s="46">
        <v>337680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294</v>
      </c>
      <c r="C44" s="79"/>
      <c r="D44" s="79"/>
      <c r="E44" s="35"/>
      <c r="F44" s="46">
        <v>353760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293</v>
      </c>
      <c r="C45" s="79"/>
      <c r="D45" s="79"/>
      <c r="E45" s="35"/>
      <c r="F45" s="46">
        <v>369840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292</v>
      </c>
      <c r="C46" s="79"/>
      <c r="D46" s="79"/>
      <c r="E46" s="35"/>
      <c r="F46" s="46">
        <v>385920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291</v>
      </c>
      <c r="C47" s="79"/>
      <c r="D47" s="79"/>
      <c r="E47" s="35"/>
      <c r="F47" s="46">
        <v>402000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290</v>
      </c>
      <c r="C48" s="79"/>
      <c r="D48" s="79"/>
      <c r="E48" s="35"/>
      <c r="F48" s="46">
        <v>418080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289</v>
      </c>
      <c r="C49" s="79"/>
      <c r="D49" s="79"/>
      <c r="E49" s="35"/>
      <c r="F49" s="46">
        <v>434160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288</v>
      </c>
      <c r="C50" s="79"/>
      <c r="D50" s="79"/>
      <c r="E50" s="35"/>
      <c r="F50" s="46">
        <v>450240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287</v>
      </c>
      <c r="C51" s="79"/>
      <c r="D51" s="79"/>
      <c r="E51" s="35"/>
      <c r="F51" s="46">
        <v>466320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206</v>
      </c>
      <c r="C52" s="79"/>
      <c r="D52" s="79"/>
      <c r="E52" s="35"/>
      <c r="F52" s="46">
        <v>16080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205</v>
      </c>
      <c r="C53" s="79"/>
      <c r="D53" s="79"/>
      <c r="E53" s="35"/>
      <c r="F53" s="46">
        <v>32160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204</v>
      </c>
      <c r="C54" s="79"/>
      <c r="D54" s="79"/>
      <c r="E54" s="35"/>
      <c r="F54" s="46">
        <v>64320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203</v>
      </c>
      <c r="C55" s="79"/>
      <c r="D55" s="79"/>
      <c r="E55" s="35"/>
      <c r="F55" s="46">
        <v>96480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202</v>
      </c>
      <c r="C56" s="79"/>
      <c r="D56" s="79"/>
      <c r="E56" s="35"/>
      <c r="F56" s="46">
        <v>128640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201</v>
      </c>
      <c r="C57" s="79"/>
      <c r="D57" s="79"/>
      <c r="E57" s="35"/>
      <c r="F57" s="46">
        <v>160800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200</v>
      </c>
      <c r="C58" s="79"/>
      <c r="D58" s="79"/>
      <c r="E58" s="35"/>
      <c r="F58" s="46">
        <v>192960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199</v>
      </c>
      <c r="C59" s="79"/>
      <c r="D59" s="79"/>
      <c r="E59" s="35"/>
      <c r="F59" s="46">
        <v>225120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198</v>
      </c>
      <c r="C60" s="79"/>
      <c r="D60" s="79"/>
      <c r="E60" s="35"/>
      <c r="F60" s="46">
        <v>257280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197</v>
      </c>
      <c r="C61" s="79"/>
      <c r="D61" s="79"/>
      <c r="E61" s="35"/>
      <c r="F61" s="46">
        <v>289440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196</v>
      </c>
      <c r="C62" s="79"/>
      <c r="D62" s="79"/>
      <c r="E62" s="35"/>
      <c r="F62" s="46">
        <v>321600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195</v>
      </c>
      <c r="C63" s="79"/>
      <c r="D63" s="79"/>
      <c r="E63" s="35"/>
      <c r="F63" s="46">
        <v>353760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194</v>
      </c>
      <c r="C64" s="79"/>
      <c r="D64" s="79"/>
      <c r="E64" s="35"/>
      <c r="F64" s="46">
        <v>385920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193</v>
      </c>
      <c r="C65" s="79"/>
      <c r="D65" s="79"/>
      <c r="E65" s="35"/>
      <c r="F65" s="46">
        <v>418080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192</v>
      </c>
      <c r="C66" s="79"/>
      <c r="D66" s="79"/>
      <c r="E66" s="35"/>
      <c r="F66" s="46">
        <v>450240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191</v>
      </c>
      <c r="C67" s="79"/>
      <c r="D67" s="79"/>
      <c r="E67" s="35"/>
      <c r="F67" s="46">
        <v>482400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190</v>
      </c>
      <c r="C68" s="79"/>
      <c r="D68" s="79"/>
      <c r="E68" s="35"/>
      <c r="F68" s="46">
        <v>514560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189</v>
      </c>
      <c r="C69" s="79"/>
      <c r="D69" s="79"/>
      <c r="E69" s="35"/>
      <c r="F69" s="46">
        <v>546720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188</v>
      </c>
      <c r="C70" s="79"/>
      <c r="D70" s="79"/>
      <c r="E70" s="35"/>
      <c r="F70" s="46">
        <v>578880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187</v>
      </c>
      <c r="C71" s="79"/>
      <c r="D71" s="79"/>
      <c r="E71" s="35"/>
      <c r="F71" s="46">
        <v>611040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286</v>
      </c>
      <c r="C72" s="79"/>
      <c r="D72" s="79"/>
      <c r="E72" s="35"/>
      <c r="F72" s="46">
        <v>643200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285</v>
      </c>
      <c r="C73" s="79"/>
      <c r="D73" s="79"/>
      <c r="E73" s="35"/>
      <c r="F73" s="46">
        <v>675360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284</v>
      </c>
      <c r="C74" s="79"/>
      <c r="D74" s="79"/>
      <c r="E74" s="35"/>
      <c r="F74" s="46">
        <v>707520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283</v>
      </c>
      <c r="C75" s="79"/>
      <c r="D75" s="79"/>
      <c r="E75" s="35"/>
      <c r="F75" s="46">
        <v>739680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282</v>
      </c>
      <c r="C76" s="79"/>
      <c r="D76" s="79"/>
      <c r="E76" s="35"/>
      <c r="F76" s="46">
        <v>771840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281</v>
      </c>
      <c r="C77" s="79"/>
      <c r="D77" s="79"/>
      <c r="E77" s="35"/>
      <c r="F77" s="46">
        <v>804000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280</v>
      </c>
      <c r="C78" s="79"/>
      <c r="D78" s="79"/>
      <c r="E78" s="35"/>
      <c r="F78" s="46">
        <v>836160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279</v>
      </c>
      <c r="C79" s="79"/>
      <c r="D79" s="79"/>
      <c r="E79" s="35"/>
      <c r="F79" s="46">
        <v>868320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278</v>
      </c>
      <c r="C80" s="79"/>
      <c r="D80" s="79"/>
      <c r="E80" s="35"/>
      <c r="F80" s="46">
        <v>900480</v>
      </c>
      <c r="G80" s="45"/>
      <c r="H80" s="45"/>
      <c r="I80" s="45"/>
      <c r="J80" s="44"/>
    </row>
    <row r="81" spans="1:10" ht="36" customHeight="1" outlineLevel="1" thickBot="1" x14ac:dyDescent="0.25">
      <c r="A81" s="10"/>
      <c r="B81" s="65" t="s">
        <v>277</v>
      </c>
      <c r="C81" s="79"/>
      <c r="D81" s="79"/>
      <c r="E81" s="35"/>
      <c r="F81" s="46">
        <v>932640</v>
      </c>
      <c r="G81" s="45"/>
      <c r="H81" s="45"/>
      <c r="I81" s="45"/>
      <c r="J81" s="44"/>
    </row>
    <row r="82" spans="1:10" ht="36" customHeight="1" thickBot="1" x14ac:dyDescent="0.25">
      <c r="A82" s="10"/>
      <c r="B82" s="78" t="s">
        <v>186</v>
      </c>
      <c r="C82" s="77"/>
      <c r="D82" s="77"/>
      <c r="E82" s="76"/>
      <c r="F82" s="75" t="str">
        <f>"Цена от "&amp;MIN(F83:F104)&amp;" до "&amp;MAX(F83:F104)</f>
        <v>Цена от 8976 до 329640</v>
      </c>
      <c r="G82" s="74"/>
      <c r="H82" s="74"/>
      <c r="I82" s="74"/>
      <c r="J82" s="73"/>
    </row>
    <row r="83" spans="1:10" ht="36" customHeight="1" outlineLevel="1" x14ac:dyDescent="0.2">
      <c r="A83" s="10"/>
      <c r="B83" s="85" t="s">
        <v>185</v>
      </c>
      <c r="C83" s="84"/>
      <c r="D83" s="84"/>
      <c r="E83" s="83"/>
      <c r="F83" s="82">
        <v>8976</v>
      </c>
      <c r="G83" s="81"/>
      <c r="H83" s="81"/>
      <c r="I83" s="81"/>
      <c r="J83" s="80"/>
    </row>
    <row r="84" spans="1:10" ht="36" customHeight="1" outlineLevel="1" x14ac:dyDescent="0.2">
      <c r="A84" s="10"/>
      <c r="B84" s="65" t="s">
        <v>184</v>
      </c>
      <c r="C84" s="79"/>
      <c r="D84" s="79"/>
      <c r="E84" s="35"/>
      <c r="F84" s="46">
        <v>15816</v>
      </c>
      <c r="G84" s="45"/>
      <c r="H84" s="45"/>
      <c r="I84" s="45"/>
      <c r="J84" s="44"/>
    </row>
    <row r="85" spans="1:10" ht="36" customHeight="1" outlineLevel="1" x14ac:dyDescent="0.2">
      <c r="A85" s="10"/>
      <c r="B85" s="65" t="s">
        <v>183</v>
      </c>
      <c r="C85" s="79"/>
      <c r="D85" s="79"/>
      <c r="E85" s="35"/>
      <c r="F85" s="46">
        <v>24120</v>
      </c>
      <c r="G85" s="45"/>
      <c r="H85" s="45"/>
      <c r="I85" s="45"/>
      <c r="J85" s="44"/>
    </row>
    <row r="86" spans="1:10" ht="36" customHeight="1" outlineLevel="1" x14ac:dyDescent="0.2">
      <c r="A86" s="10"/>
      <c r="B86" s="65" t="s">
        <v>182</v>
      </c>
      <c r="C86" s="79"/>
      <c r="D86" s="79"/>
      <c r="E86" s="35"/>
      <c r="F86" s="46">
        <v>40200</v>
      </c>
      <c r="G86" s="45"/>
      <c r="H86" s="45"/>
      <c r="I86" s="45"/>
      <c r="J86" s="44"/>
    </row>
    <row r="87" spans="1:10" ht="36" customHeight="1" outlineLevel="1" x14ac:dyDescent="0.2">
      <c r="A87" s="10"/>
      <c r="B87" s="65" t="s">
        <v>181</v>
      </c>
      <c r="C87" s="79"/>
      <c r="D87" s="79"/>
      <c r="E87" s="35"/>
      <c r="F87" s="46">
        <v>56280</v>
      </c>
      <c r="G87" s="45"/>
      <c r="H87" s="45"/>
      <c r="I87" s="45"/>
      <c r="J87" s="44"/>
    </row>
    <row r="88" spans="1:10" ht="36" customHeight="1" outlineLevel="1" x14ac:dyDescent="0.2">
      <c r="A88" s="10"/>
      <c r="B88" s="65" t="s">
        <v>180</v>
      </c>
      <c r="C88" s="79"/>
      <c r="D88" s="79"/>
      <c r="E88" s="35"/>
      <c r="F88" s="46">
        <v>72360</v>
      </c>
      <c r="G88" s="45"/>
      <c r="H88" s="45"/>
      <c r="I88" s="45"/>
      <c r="J88" s="44"/>
    </row>
    <row r="89" spans="1:10" ht="36" customHeight="1" outlineLevel="1" x14ac:dyDescent="0.2">
      <c r="A89" s="10"/>
      <c r="B89" s="65" t="s">
        <v>179</v>
      </c>
      <c r="C89" s="79"/>
      <c r="D89" s="79"/>
      <c r="E89" s="35"/>
      <c r="F89" s="46">
        <v>88440</v>
      </c>
      <c r="G89" s="45"/>
      <c r="H89" s="45"/>
      <c r="I89" s="45"/>
      <c r="J89" s="44"/>
    </row>
    <row r="90" spans="1:10" ht="36" customHeight="1" outlineLevel="1" x14ac:dyDescent="0.2">
      <c r="A90" s="10"/>
      <c r="B90" s="65" t="s">
        <v>178</v>
      </c>
      <c r="C90" s="79"/>
      <c r="D90" s="79"/>
      <c r="E90" s="35"/>
      <c r="F90" s="46">
        <v>104520</v>
      </c>
      <c r="G90" s="45"/>
      <c r="H90" s="45"/>
      <c r="I90" s="45"/>
      <c r="J90" s="44"/>
    </row>
    <row r="91" spans="1:10" ht="36" customHeight="1" outlineLevel="1" x14ac:dyDescent="0.2">
      <c r="A91" s="10"/>
      <c r="B91" s="65" t="s">
        <v>177</v>
      </c>
      <c r="C91" s="79"/>
      <c r="D91" s="79"/>
      <c r="E91" s="35"/>
      <c r="F91" s="46">
        <v>120600</v>
      </c>
      <c r="G91" s="45"/>
      <c r="H91" s="45"/>
      <c r="I91" s="45"/>
      <c r="J91" s="44"/>
    </row>
    <row r="92" spans="1:10" ht="36" customHeight="1" outlineLevel="1" x14ac:dyDescent="0.2">
      <c r="A92" s="10"/>
      <c r="B92" s="65" t="s">
        <v>176</v>
      </c>
      <c r="C92" s="79"/>
      <c r="D92" s="79"/>
      <c r="E92" s="35"/>
      <c r="F92" s="46">
        <v>136680</v>
      </c>
      <c r="G92" s="45"/>
      <c r="H92" s="45"/>
      <c r="I92" s="45"/>
      <c r="J92" s="44"/>
    </row>
    <row r="93" spans="1:10" ht="36" customHeight="1" outlineLevel="1" x14ac:dyDescent="0.2">
      <c r="A93" s="10"/>
      <c r="B93" s="65" t="s">
        <v>175</v>
      </c>
      <c r="C93" s="79"/>
      <c r="D93" s="79"/>
      <c r="E93" s="35"/>
      <c r="F93" s="46">
        <v>152760</v>
      </c>
      <c r="G93" s="45"/>
      <c r="H93" s="45"/>
      <c r="I93" s="45"/>
      <c r="J93" s="44"/>
    </row>
    <row r="94" spans="1:10" ht="36" customHeight="1" outlineLevel="1" x14ac:dyDescent="0.2">
      <c r="A94" s="10"/>
      <c r="B94" s="65" t="s">
        <v>174</v>
      </c>
      <c r="C94" s="79"/>
      <c r="D94" s="79"/>
      <c r="E94" s="35"/>
      <c r="F94" s="46">
        <v>168840</v>
      </c>
      <c r="G94" s="45"/>
      <c r="H94" s="45"/>
      <c r="I94" s="45"/>
      <c r="J94" s="44"/>
    </row>
    <row r="95" spans="1:10" ht="36" customHeight="1" outlineLevel="1" x14ac:dyDescent="0.2">
      <c r="A95" s="10"/>
      <c r="B95" s="65" t="s">
        <v>173</v>
      </c>
      <c r="C95" s="79"/>
      <c r="D95" s="79"/>
      <c r="E95" s="35"/>
      <c r="F95" s="46">
        <v>184920</v>
      </c>
      <c r="G95" s="45"/>
      <c r="H95" s="45"/>
      <c r="I95" s="45"/>
      <c r="J95" s="44"/>
    </row>
    <row r="96" spans="1:10" ht="36" customHeight="1" outlineLevel="1" x14ac:dyDescent="0.2">
      <c r="A96" s="10"/>
      <c r="B96" s="65" t="s">
        <v>172</v>
      </c>
      <c r="C96" s="79"/>
      <c r="D96" s="79"/>
      <c r="E96" s="35"/>
      <c r="F96" s="46">
        <v>201000</v>
      </c>
      <c r="G96" s="45"/>
      <c r="H96" s="45"/>
      <c r="I96" s="45"/>
      <c r="J96" s="44"/>
    </row>
    <row r="97" spans="1:10" ht="36" customHeight="1" outlineLevel="1" x14ac:dyDescent="0.2">
      <c r="A97" s="10"/>
      <c r="B97" s="65" t="s">
        <v>171</v>
      </c>
      <c r="C97" s="79"/>
      <c r="D97" s="79"/>
      <c r="E97" s="35"/>
      <c r="F97" s="46">
        <v>217080</v>
      </c>
      <c r="G97" s="45"/>
      <c r="H97" s="45"/>
      <c r="I97" s="45"/>
      <c r="J97" s="44"/>
    </row>
    <row r="98" spans="1:10" ht="36" customHeight="1" outlineLevel="1" x14ac:dyDescent="0.2">
      <c r="A98" s="10"/>
      <c r="B98" s="65" t="s">
        <v>170</v>
      </c>
      <c r="C98" s="79"/>
      <c r="D98" s="79"/>
      <c r="E98" s="35"/>
      <c r="F98" s="46">
        <v>233160</v>
      </c>
      <c r="G98" s="45"/>
      <c r="H98" s="45"/>
      <c r="I98" s="45"/>
      <c r="J98" s="44"/>
    </row>
    <row r="99" spans="1:10" ht="36" customHeight="1" outlineLevel="1" x14ac:dyDescent="0.2">
      <c r="A99" s="10"/>
      <c r="B99" s="65" t="s">
        <v>169</v>
      </c>
      <c r="C99" s="79"/>
      <c r="D99" s="79"/>
      <c r="E99" s="35"/>
      <c r="F99" s="46">
        <v>249240</v>
      </c>
      <c r="G99" s="45"/>
      <c r="H99" s="45"/>
      <c r="I99" s="45"/>
      <c r="J99" s="44"/>
    </row>
    <row r="100" spans="1:10" ht="36" customHeight="1" outlineLevel="1" x14ac:dyDescent="0.2">
      <c r="A100" s="10"/>
      <c r="B100" s="65" t="s">
        <v>168</v>
      </c>
      <c r="C100" s="79"/>
      <c r="D100" s="79"/>
      <c r="E100" s="35"/>
      <c r="F100" s="46">
        <v>265320</v>
      </c>
      <c r="G100" s="45"/>
      <c r="H100" s="45"/>
      <c r="I100" s="45"/>
      <c r="J100" s="44"/>
    </row>
    <row r="101" spans="1:10" ht="36" customHeight="1" outlineLevel="1" x14ac:dyDescent="0.2">
      <c r="A101" s="10"/>
      <c r="B101" s="65" t="s">
        <v>167</v>
      </c>
      <c r="C101" s="79"/>
      <c r="D101" s="79"/>
      <c r="E101" s="35"/>
      <c r="F101" s="46">
        <v>281400</v>
      </c>
      <c r="G101" s="45"/>
      <c r="H101" s="45"/>
      <c r="I101" s="45"/>
      <c r="J101" s="44"/>
    </row>
    <row r="102" spans="1:10" ht="36" customHeight="1" outlineLevel="1" x14ac:dyDescent="0.2">
      <c r="A102" s="10"/>
      <c r="B102" s="65" t="s">
        <v>166</v>
      </c>
      <c r="C102" s="79"/>
      <c r="D102" s="79"/>
      <c r="E102" s="35"/>
      <c r="F102" s="46">
        <v>297480</v>
      </c>
      <c r="G102" s="45"/>
      <c r="H102" s="45"/>
      <c r="I102" s="45"/>
      <c r="J102" s="44"/>
    </row>
    <row r="103" spans="1:10" ht="36" customHeight="1" outlineLevel="1" x14ac:dyDescent="0.2">
      <c r="A103" s="10"/>
      <c r="B103" s="65" t="s">
        <v>165</v>
      </c>
      <c r="C103" s="79"/>
      <c r="D103" s="79"/>
      <c r="E103" s="35"/>
      <c r="F103" s="46">
        <v>313560</v>
      </c>
      <c r="G103" s="45"/>
      <c r="H103" s="45"/>
      <c r="I103" s="45"/>
      <c r="J103" s="44"/>
    </row>
    <row r="104" spans="1:10" ht="36" customHeight="1" outlineLevel="1" thickBot="1" x14ac:dyDescent="0.25">
      <c r="A104" s="10"/>
      <c r="B104" s="65" t="s">
        <v>164</v>
      </c>
      <c r="C104" s="79"/>
      <c r="D104" s="79"/>
      <c r="E104" s="35"/>
      <c r="F104" s="46">
        <v>329640</v>
      </c>
      <c r="G104" s="45"/>
      <c r="H104" s="45"/>
      <c r="I104" s="45"/>
      <c r="J104" s="44"/>
    </row>
    <row r="105" spans="1:10" ht="36" customHeight="1" thickBot="1" x14ac:dyDescent="0.25">
      <c r="A105" s="10"/>
      <c r="B105" s="78" t="s">
        <v>163</v>
      </c>
      <c r="C105" s="77"/>
      <c r="D105" s="77"/>
      <c r="E105" s="76"/>
      <c r="F105" s="75" t="str">
        <f>"Цена от "&amp;MIN(F106:F116)&amp;" до "&amp;MAX(F106:F116)</f>
        <v>Цена от 1200 до 51936</v>
      </c>
      <c r="G105" s="74"/>
      <c r="H105" s="74"/>
      <c r="I105" s="74"/>
      <c r="J105" s="73"/>
    </row>
    <row r="106" spans="1:10" ht="36" customHeight="1" x14ac:dyDescent="0.2">
      <c r="A106" s="10"/>
      <c r="B106" s="37" t="s">
        <v>162</v>
      </c>
      <c r="C106" s="36"/>
      <c r="D106" s="36"/>
      <c r="E106" s="35"/>
      <c r="F106" s="46">
        <v>4968</v>
      </c>
      <c r="G106" s="45"/>
      <c r="H106" s="45"/>
      <c r="I106" s="45"/>
      <c r="J106" s="44"/>
    </row>
    <row r="107" spans="1:10" ht="36" customHeight="1" x14ac:dyDescent="0.2">
      <c r="A107" s="10"/>
      <c r="B107" s="37" t="s">
        <v>161</v>
      </c>
      <c r="C107" s="36"/>
      <c r="D107" s="36"/>
      <c r="E107" s="35"/>
      <c r="F107" s="46">
        <v>10392</v>
      </c>
      <c r="G107" s="45"/>
      <c r="H107" s="45"/>
      <c r="I107" s="45"/>
      <c r="J107" s="44"/>
    </row>
    <row r="108" spans="1:10" ht="36" customHeight="1" x14ac:dyDescent="0.2">
      <c r="A108" s="10"/>
      <c r="B108" s="37" t="s">
        <v>267</v>
      </c>
      <c r="C108" s="36"/>
      <c r="D108" s="36"/>
      <c r="E108" s="35"/>
      <c r="F108" s="46">
        <v>2376</v>
      </c>
      <c r="G108" s="45"/>
      <c r="H108" s="45"/>
      <c r="I108" s="45"/>
      <c r="J108" s="44"/>
    </row>
    <row r="109" spans="1:10" ht="36" customHeight="1" x14ac:dyDescent="0.2">
      <c r="A109" s="10"/>
      <c r="B109" s="31" t="s">
        <v>159</v>
      </c>
      <c r="C109" s="30"/>
      <c r="D109" s="30"/>
      <c r="E109" s="29"/>
      <c r="F109" s="28">
        <v>51936</v>
      </c>
      <c r="G109" s="27"/>
      <c r="H109" s="27"/>
      <c r="I109" s="27"/>
      <c r="J109" s="26"/>
    </row>
    <row r="110" spans="1:10" ht="36" customHeight="1" x14ac:dyDescent="0.2">
      <c r="A110" s="10"/>
      <c r="B110" s="37" t="s">
        <v>158</v>
      </c>
      <c r="C110" s="36"/>
      <c r="D110" s="36"/>
      <c r="E110" s="35"/>
      <c r="F110" s="46">
        <v>6624</v>
      </c>
      <c r="G110" s="45"/>
      <c r="H110" s="45"/>
      <c r="I110" s="45"/>
      <c r="J110" s="44"/>
    </row>
    <row r="111" spans="1:10" ht="36" customHeight="1" x14ac:dyDescent="0.2">
      <c r="A111" s="10"/>
      <c r="B111" s="37" t="s">
        <v>157</v>
      </c>
      <c r="C111" s="36"/>
      <c r="D111" s="36"/>
      <c r="E111" s="35"/>
      <c r="F111" s="46">
        <v>18888</v>
      </c>
      <c r="G111" s="45"/>
      <c r="H111" s="45"/>
      <c r="I111" s="45"/>
      <c r="J111" s="44"/>
    </row>
    <row r="112" spans="1:10" ht="36" customHeight="1" x14ac:dyDescent="0.2">
      <c r="A112" s="10"/>
      <c r="B112" s="37" t="s">
        <v>156</v>
      </c>
      <c r="C112" s="36"/>
      <c r="D112" s="36"/>
      <c r="E112" s="35"/>
      <c r="F112" s="46">
        <v>1200</v>
      </c>
      <c r="G112" s="45"/>
      <c r="H112" s="45"/>
      <c r="I112" s="45"/>
      <c r="J112" s="44"/>
    </row>
    <row r="113" spans="1:10" ht="36" customHeight="1" x14ac:dyDescent="0.2">
      <c r="A113" s="10"/>
      <c r="B113" s="37" t="s">
        <v>155</v>
      </c>
      <c r="C113" s="36"/>
      <c r="D113" s="36"/>
      <c r="E113" s="35"/>
      <c r="F113" s="46">
        <v>1200</v>
      </c>
      <c r="G113" s="45"/>
      <c r="H113" s="45"/>
      <c r="I113" s="45"/>
      <c r="J113" s="44"/>
    </row>
    <row r="114" spans="1:10" ht="36" customHeight="1" x14ac:dyDescent="0.2">
      <c r="A114" s="10"/>
      <c r="B114" s="37" t="s">
        <v>154</v>
      </c>
      <c r="C114" s="36"/>
      <c r="D114" s="36"/>
      <c r="E114" s="35"/>
      <c r="F114" s="46">
        <v>2400</v>
      </c>
      <c r="G114" s="45"/>
      <c r="H114" s="45"/>
      <c r="I114" s="45"/>
      <c r="J114" s="44"/>
    </row>
    <row r="115" spans="1:10" ht="36" customHeight="1" x14ac:dyDescent="0.2">
      <c r="A115" s="10"/>
      <c r="B115" s="37" t="s">
        <v>153</v>
      </c>
      <c r="C115" s="36"/>
      <c r="D115" s="36"/>
      <c r="E115" s="35"/>
      <c r="F115" s="46">
        <v>3600</v>
      </c>
      <c r="G115" s="45"/>
      <c r="H115" s="45"/>
      <c r="I115" s="45"/>
      <c r="J115" s="44"/>
    </row>
    <row r="116" spans="1:10" ht="36" customHeight="1" thickBot="1" x14ac:dyDescent="0.25">
      <c r="A116" s="10"/>
      <c r="B116" s="37" t="s">
        <v>152</v>
      </c>
      <c r="C116" s="36"/>
      <c r="D116" s="36"/>
      <c r="E116" s="35"/>
      <c r="F116" s="46">
        <v>22656</v>
      </c>
      <c r="G116" s="45"/>
      <c r="H116" s="45"/>
      <c r="I116" s="45"/>
      <c r="J116" s="44"/>
    </row>
    <row r="117" spans="1:10" ht="54" customHeight="1" thickBot="1" x14ac:dyDescent="0.25">
      <c r="A117" s="10"/>
      <c r="B117" s="179" t="s">
        <v>266</v>
      </c>
      <c r="C117" s="178"/>
      <c r="D117" s="178"/>
      <c r="E117" s="177"/>
      <c r="F117" s="176" t="str">
        <f>"Цена от "&amp;MIN(F119,F122:J123,H124,F125:J138)&amp;" до "&amp;MAX(F119,F122:J123,H124,F125:J138)</f>
        <v>Цена от 2016 до 178896</v>
      </c>
      <c r="G117" s="175"/>
      <c r="H117" s="175"/>
      <c r="I117" s="175"/>
      <c r="J117" s="174"/>
    </row>
    <row r="118" spans="1:10" ht="24" customHeight="1" thickBot="1" x14ac:dyDescent="0.25">
      <c r="A118" s="10"/>
      <c r="B118" s="25"/>
      <c r="C118" s="24"/>
      <c r="D118" s="24"/>
      <c r="E118" s="23"/>
      <c r="F118" s="22"/>
      <c r="G118" s="21"/>
      <c r="H118" s="21"/>
      <c r="I118" s="21"/>
      <c r="J118" s="20"/>
    </row>
    <row r="119" spans="1:10" ht="36" customHeight="1" x14ac:dyDescent="0.2">
      <c r="A119" s="10"/>
      <c r="B119" s="37" t="s">
        <v>150</v>
      </c>
      <c r="C119" s="36"/>
      <c r="D119" s="36"/>
      <c r="E119" s="35"/>
      <c r="F119" s="46">
        <v>33120</v>
      </c>
      <c r="G119" s="45"/>
      <c r="H119" s="45"/>
      <c r="I119" s="45"/>
      <c r="J119" s="44"/>
    </row>
    <row r="120" spans="1:10" ht="36" customHeight="1" thickBot="1" x14ac:dyDescent="0.25">
      <c r="A120" s="10"/>
      <c r="B120" s="58" t="s">
        <v>149</v>
      </c>
      <c r="C120" s="57"/>
      <c r="D120" s="57"/>
      <c r="E120" s="56"/>
      <c r="F120" s="55">
        <v>3312</v>
      </c>
      <c r="G120" s="54"/>
      <c r="H120" s="54"/>
      <c r="I120" s="54"/>
      <c r="J120" s="53"/>
    </row>
    <row r="121" spans="1:10" ht="24" customHeight="1" thickBot="1" x14ac:dyDescent="0.25">
      <c r="A121" s="10"/>
      <c r="B121" s="25"/>
      <c r="C121" s="24"/>
      <c r="D121" s="24"/>
      <c r="E121" s="23"/>
      <c r="F121" s="22"/>
      <c r="G121" s="21"/>
      <c r="H121" s="21"/>
      <c r="I121" s="21"/>
      <c r="J121" s="20"/>
    </row>
    <row r="122" spans="1:10" ht="36" customHeight="1" x14ac:dyDescent="0.2">
      <c r="A122" s="10" t="s">
        <v>133</v>
      </c>
      <c r="B122" s="31" t="s">
        <v>148</v>
      </c>
      <c r="C122" s="30"/>
      <c r="D122" s="30"/>
      <c r="E122" s="29"/>
      <c r="F122" s="28">
        <v>39000</v>
      </c>
      <c r="G122" s="27"/>
      <c r="H122" s="27"/>
      <c r="I122" s="27"/>
      <c r="J122" s="26"/>
    </row>
    <row r="123" spans="1:10" ht="36" customHeight="1" x14ac:dyDescent="0.2">
      <c r="A123" s="10" t="s">
        <v>133</v>
      </c>
      <c r="B123" s="65" t="s">
        <v>147</v>
      </c>
      <c r="C123" s="64"/>
      <c r="D123" s="64"/>
      <c r="E123" s="63"/>
      <c r="F123" s="209">
        <v>40128</v>
      </c>
      <c r="G123" s="208"/>
      <c r="H123" s="208"/>
      <c r="I123" s="208"/>
      <c r="J123" s="207"/>
    </row>
    <row r="124" spans="1:10" ht="36" customHeight="1" x14ac:dyDescent="0.2">
      <c r="A124" s="10" t="s">
        <v>133</v>
      </c>
      <c r="B124" s="31" t="s">
        <v>146</v>
      </c>
      <c r="C124" s="30"/>
      <c r="D124" s="30"/>
      <c r="E124" s="29"/>
      <c r="F124" s="173">
        <f>H124*1.2</f>
        <v>39081.599999999999</v>
      </c>
      <c r="G124" s="172">
        <f>H124*1.1</f>
        <v>35824.800000000003</v>
      </c>
      <c r="H124" s="172">
        <v>32568</v>
      </c>
      <c r="I124" s="172">
        <f>H124*0.75</f>
        <v>24426</v>
      </c>
      <c r="J124" s="171">
        <f>H124*0.5</f>
        <v>16284</v>
      </c>
    </row>
    <row r="125" spans="1:10" ht="36" customHeight="1" x14ac:dyDescent="0.2">
      <c r="A125" s="10" t="s">
        <v>133</v>
      </c>
      <c r="B125" s="31" t="s">
        <v>145</v>
      </c>
      <c r="C125" s="30"/>
      <c r="D125" s="30"/>
      <c r="E125" s="29"/>
      <c r="F125" s="46">
        <v>32568</v>
      </c>
      <c r="G125" s="45"/>
      <c r="H125" s="45"/>
      <c r="I125" s="45"/>
      <c r="J125" s="44"/>
    </row>
    <row r="126" spans="1:10" ht="36" customHeight="1" x14ac:dyDescent="0.2">
      <c r="A126" s="10" t="s">
        <v>133</v>
      </c>
      <c r="B126" s="31" t="s">
        <v>144</v>
      </c>
      <c r="C126" s="30"/>
      <c r="D126" s="30"/>
      <c r="E126" s="29"/>
      <c r="F126" s="46">
        <v>23616</v>
      </c>
      <c r="G126" s="45"/>
      <c r="H126" s="45"/>
      <c r="I126" s="45"/>
      <c r="J126" s="44"/>
    </row>
    <row r="127" spans="1:10" ht="36" customHeight="1" x14ac:dyDescent="0.2">
      <c r="A127" s="10" t="s">
        <v>133</v>
      </c>
      <c r="B127" s="31" t="s">
        <v>143</v>
      </c>
      <c r="C127" s="30"/>
      <c r="D127" s="30"/>
      <c r="E127" s="29"/>
      <c r="F127" s="209">
        <v>71976</v>
      </c>
      <c r="G127" s="208"/>
      <c r="H127" s="208"/>
      <c r="I127" s="208"/>
      <c r="J127" s="207"/>
    </row>
    <row r="128" spans="1:10" ht="36" customHeight="1" x14ac:dyDescent="0.2">
      <c r="A128" s="10" t="s">
        <v>133</v>
      </c>
      <c r="B128" s="31" t="s">
        <v>142</v>
      </c>
      <c r="C128" s="30"/>
      <c r="D128" s="30"/>
      <c r="E128" s="29"/>
      <c r="F128" s="209">
        <v>39000</v>
      </c>
      <c r="G128" s="208"/>
      <c r="H128" s="208"/>
      <c r="I128" s="208"/>
      <c r="J128" s="207"/>
    </row>
    <row r="129" spans="1:10" ht="36" customHeight="1" x14ac:dyDescent="0.2">
      <c r="A129" s="10" t="s">
        <v>133</v>
      </c>
      <c r="B129" s="31" t="s">
        <v>141</v>
      </c>
      <c r="C129" s="30"/>
      <c r="D129" s="30"/>
      <c r="E129" s="29"/>
      <c r="F129" s="209">
        <v>46800</v>
      </c>
      <c r="G129" s="208"/>
      <c r="H129" s="208"/>
      <c r="I129" s="208"/>
      <c r="J129" s="207"/>
    </row>
    <row r="130" spans="1:10" ht="36" customHeight="1" x14ac:dyDescent="0.2">
      <c r="A130" s="10" t="s">
        <v>133</v>
      </c>
      <c r="B130" s="31" t="s">
        <v>140</v>
      </c>
      <c r="C130" s="30"/>
      <c r="D130" s="30"/>
      <c r="E130" s="29"/>
      <c r="F130" s="209">
        <v>40128</v>
      </c>
      <c r="G130" s="208"/>
      <c r="H130" s="208"/>
      <c r="I130" s="208"/>
      <c r="J130" s="207"/>
    </row>
    <row r="131" spans="1:10" ht="36" customHeight="1" x14ac:dyDescent="0.2">
      <c r="A131" s="10" t="s">
        <v>133</v>
      </c>
      <c r="B131" s="31" t="s">
        <v>139</v>
      </c>
      <c r="C131" s="30"/>
      <c r="D131" s="30"/>
      <c r="E131" s="29"/>
      <c r="F131" s="209">
        <v>80256</v>
      </c>
      <c r="G131" s="208"/>
      <c r="H131" s="208"/>
      <c r="I131" s="208"/>
      <c r="J131" s="207"/>
    </row>
    <row r="132" spans="1:10" ht="36" customHeight="1" x14ac:dyDescent="0.2">
      <c r="A132" s="10" t="s">
        <v>133</v>
      </c>
      <c r="B132" s="31" t="s">
        <v>138</v>
      </c>
      <c r="C132" s="30"/>
      <c r="D132" s="30"/>
      <c r="E132" s="29"/>
      <c r="F132" s="209">
        <v>73152</v>
      </c>
      <c r="G132" s="208"/>
      <c r="H132" s="208"/>
      <c r="I132" s="208"/>
      <c r="J132" s="207"/>
    </row>
    <row r="133" spans="1:10" ht="36" customHeight="1" x14ac:dyDescent="0.2">
      <c r="A133" s="10"/>
      <c r="B133" s="31" t="s">
        <v>274</v>
      </c>
      <c r="C133" s="30"/>
      <c r="D133" s="30"/>
      <c r="E133" s="29"/>
      <c r="F133" s="209">
        <v>84000</v>
      </c>
      <c r="G133" s="208"/>
      <c r="H133" s="208"/>
      <c r="I133" s="208"/>
      <c r="J133" s="207"/>
    </row>
    <row r="134" spans="1:10" ht="36" customHeight="1" x14ac:dyDescent="0.2">
      <c r="A134" s="10" t="s">
        <v>133</v>
      </c>
      <c r="B134" s="31" t="s">
        <v>137</v>
      </c>
      <c r="C134" s="30"/>
      <c r="D134" s="30"/>
      <c r="E134" s="29"/>
      <c r="F134" s="209">
        <v>2016</v>
      </c>
      <c r="G134" s="208"/>
      <c r="H134" s="208"/>
      <c r="I134" s="208"/>
      <c r="J134" s="207"/>
    </row>
    <row r="135" spans="1:10" ht="36" customHeight="1" x14ac:dyDescent="0.2">
      <c r="A135" s="10"/>
      <c r="B135" s="65" t="s">
        <v>136</v>
      </c>
      <c r="C135" s="64"/>
      <c r="D135" s="64"/>
      <c r="E135" s="63"/>
      <c r="F135" s="209">
        <v>35880</v>
      </c>
      <c r="G135" s="208"/>
      <c r="H135" s="208"/>
      <c r="I135" s="208"/>
      <c r="J135" s="207"/>
    </row>
    <row r="136" spans="1:10" ht="36" customHeight="1" x14ac:dyDescent="0.2">
      <c r="B136" s="65" t="s">
        <v>135</v>
      </c>
      <c r="C136" s="64"/>
      <c r="D136" s="64"/>
      <c r="E136" s="63"/>
      <c r="F136" s="209">
        <v>30240</v>
      </c>
      <c r="G136" s="208"/>
      <c r="H136" s="208"/>
      <c r="I136" s="208"/>
      <c r="J136" s="207"/>
    </row>
    <row r="137" spans="1:10" ht="36" customHeight="1" x14ac:dyDescent="0.2">
      <c r="A137" s="10" t="s">
        <v>133</v>
      </c>
      <c r="B137" s="65" t="s">
        <v>134</v>
      </c>
      <c r="C137" s="64"/>
      <c r="D137" s="64"/>
      <c r="E137" s="63"/>
      <c r="F137" s="209">
        <v>178896</v>
      </c>
      <c r="G137" s="208"/>
      <c r="H137" s="208"/>
      <c r="I137" s="208"/>
      <c r="J137" s="207"/>
    </row>
    <row r="138" spans="1:10" ht="36" customHeight="1" x14ac:dyDescent="0.2">
      <c r="A138" s="10" t="s">
        <v>133</v>
      </c>
      <c r="B138" s="65" t="s">
        <v>132</v>
      </c>
      <c r="C138" s="64"/>
      <c r="D138" s="64"/>
      <c r="E138" s="63"/>
      <c r="F138" s="209">
        <v>40128</v>
      </c>
      <c r="G138" s="208"/>
      <c r="H138" s="208"/>
      <c r="I138" s="208"/>
      <c r="J138" s="207"/>
    </row>
    <row r="139" spans="1:10" ht="36" customHeight="1" x14ac:dyDescent="0.2">
      <c r="A139" s="10" t="s">
        <v>103</v>
      </c>
      <c r="B139" s="37" t="s">
        <v>131</v>
      </c>
      <c r="C139" s="36"/>
      <c r="D139" s="36"/>
      <c r="E139" s="35"/>
      <c r="F139" s="209">
        <v>54720</v>
      </c>
      <c r="G139" s="208"/>
      <c r="H139" s="208"/>
      <c r="I139" s="208"/>
      <c r="J139" s="207"/>
    </row>
    <row r="140" spans="1:10" ht="36" customHeight="1" x14ac:dyDescent="0.2">
      <c r="A140" s="10" t="s">
        <v>103</v>
      </c>
      <c r="B140" s="37" t="s">
        <v>130</v>
      </c>
      <c r="C140" s="36"/>
      <c r="D140" s="36"/>
      <c r="E140" s="35"/>
      <c r="F140" s="209">
        <v>56640</v>
      </c>
      <c r="G140" s="208"/>
      <c r="H140" s="208"/>
      <c r="I140" s="208"/>
      <c r="J140" s="207"/>
    </row>
    <row r="141" spans="1:10" ht="36" customHeight="1" x14ac:dyDescent="0.2">
      <c r="A141" s="10" t="s">
        <v>103</v>
      </c>
      <c r="B141" s="37" t="s">
        <v>129</v>
      </c>
      <c r="C141" s="36"/>
      <c r="D141" s="36"/>
      <c r="E141" s="35"/>
      <c r="F141" s="173">
        <f>H141*1.2</f>
        <v>54720</v>
      </c>
      <c r="G141" s="172">
        <f>H141*1.1</f>
        <v>50160.000000000007</v>
      </c>
      <c r="H141" s="172">
        <v>45600</v>
      </c>
      <c r="I141" s="172">
        <f>H141*0.75</f>
        <v>34200</v>
      </c>
      <c r="J141" s="171">
        <f>H141*0.5</f>
        <v>22800</v>
      </c>
    </row>
    <row r="142" spans="1:10" ht="36" customHeight="1" x14ac:dyDescent="0.2">
      <c r="A142" s="10" t="s">
        <v>103</v>
      </c>
      <c r="B142" s="37" t="s">
        <v>128</v>
      </c>
      <c r="C142" s="36"/>
      <c r="D142" s="36"/>
      <c r="E142" s="35"/>
      <c r="F142" s="46">
        <v>45600</v>
      </c>
      <c r="G142" s="45"/>
      <c r="H142" s="45"/>
      <c r="I142" s="45"/>
      <c r="J142" s="44"/>
    </row>
    <row r="143" spans="1:10" ht="36" customHeight="1" x14ac:dyDescent="0.2">
      <c r="A143" s="10" t="s">
        <v>103</v>
      </c>
      <c r="B143" s="37" t="s">
        <v>127</v>
      </c>
      <c r="C143" s="36"/>
      <c r="D143" s="36"/>
      <c r="E143" s="35"/>
      <c r="F143" s="46">
        <v>33120</v>
      </c>
      <c r="G143" s="45"/>
      <c r="H143" s="45"/>
      <c r="I143" s="45"/>
      <c r="J143" s="44"/>
    </row>
    <row r="144" spans="1:10" ht="36" customHeight="1" x14ac:dyDescent="0.2">
      <c r="A144" s="10" t="s">
        <v>103</v>
      </c>
      <c r="B144" s="37" t="s">
        <v>126</v>
      </c>
      <c r="C144" s="36"/>
      <c r="D144" s="36"/>
      <c r="E144" s="35"/>
      <c r="F144" s="209">
        <v>100800</v>
      </c>
      <c r="G144" s="208"/>
      <c r="H144" s="208"/>
      <c r="I144" s="208"/>
      <c r="J144" s="207"/>
    </row>
    <row r="145" spans="1:10" ht="36" customHeight="1" x14ac:dyDescent="0.2">
      <c r="A145" s="10" t="s">
        <v>103</v>
      </c>
      <c r="B145" s="37" t="s">
        <v>125</v>
      </c>
      <c r="C145" s="36"/>
      <c r="D145" s="36"/>
      <c r="E145" s="35"/>
      <c r="F145" s="209">
        <v>54720</v>
      </c>
      <c r="G145" s="208"/>
      <c r="H145" s="208"/>
      <c r="I145" s="208"/>
      <c r="J145" s="207"/>
    </row>
    <row r="146" spans="1:10" ht="36" customHeight="1" x14ac:dyDescent="0.2">
      <c r="A146" s="10" t="s">
        <v>103</v>
      </c>
      <c r="B146" s="37" t="s">
        <v>124</v>
      </c>
      <c r="C146" s="36"/>
      <c r="D146" s="36"/>
      <c r="E146" s="35"/>
      <c r="F146" s="209">
        <v>65664</v>
      </c>
      <c r="G146" s="208"/>
      <c r="H146" s="208"/>
      <c r="I146" s="208"/>
      <c r="J146" s="207"/>
    </row>
    <row r="147" spans="1:10" ht="36" customHeight="1" x14ac:dyDescent="0.2">
      <c r="A147" s="10" t="s">
        <v>103</v>
      </c>
      <c r="B147" s="37" t="s">
        <v>123</v>
      </c>
      <c r="C147" s="36"/>
      <c r="D147" s="36"/>
      <c r="E147" s="35"/>
      <c r="F147" s="209">
        <v>56640</v>
      </c>
      <c r="G147" s="208"/>
      <c r="H147" s="208"/>
      <c r="I147" s="208"/>
      <c r="J147" s="207"/>
    </row>
    <row r="148" spans="1:10" ht="36" customHeight="1" x14ac:dyDescent="0.2">
      <c r="A148" s="10" t="s">
        <v>103</v>
      </c>
      <c r="B148" s="37" t="s">
        <v>122</v>
      </c>
      <c r="C148" s="36"/>
      <c r="D148" s="36"/>
      <c r="E148" s="35"/>
      <c r="F148" s="209">
        <v>112800</v>
      </c>
      <c r="G148" s="208"/>
      <c r="H148" s="208"/>
      <c r="I148" s="208"/>
      <c r="J148" s="207"/>
    </row>
    <row r="149" spans="1:10" ht="36" customHeight="1" x14ac:dyDescent="0.2">
      <c r="A149" s="10" t="s">
        <v>103</v>
      </c>
      <c r="B149" s="37" t="s">
        <v>121</v>
      </c>
      <c r="C149" s="36"/>
      <c r="D149" s="36"/>
      <c r="E149" s="35"/>
      <c r="F149" s="209">
        <v>102720</v>
      </c>
      <c r="G149" s="208"/>
      <c r="H149" s="208"/>
      <c r="I149" s="208"/>
      <c r="J149" s="207"/>
    </row>
    <row r="150" spans="1:10" ht="36" customHeight="1" x14ac:dyDescent="0.2">
      <c r="A150" s="10" t="s">
        <v>103</v>
      </c>
      <c r="B150" s="37" t="s">
        <v>120</v>
      </c>
      <c r="C150" s="36"/>
      <c r="D150" s="36"/>
      <c r="E150" s="35"/>
      <c r="F150" s="209">
        <v>2880</v>
      </c>
      <c r="G150" s="208"/>
      <c r="H150" s="208"/>
      <c r="I150" s="208"/>
      <c r="J150" s="207"/>
    </row>
    <row r="151" spans="1:10" ht="36" customHeight="1" x14ac:dyDescent="0.2">
      <c r="A151" s="10" t="s">
        <v>103</v>
      </c>
      <c r="B151" s="65" t="s">
        <v>119</v>
      </c>
      <c r="C151" s="64"/>
      <c r="D151" s="64"/>
      <c r="E151" s="63"/>
      <c r="F151" s="209">
        <v>250560</v>
      </c>
      <c r="G151" s="208"/>
      <c r="H151" s="208"/>
      <c r="I151" s="208"/>
      <c r="J151" s="207"/>
    </row>
    <row r="152" spans="1:10" ht="36" customHeight="1" thickBot="1" x14ac:dyDescent="0.25">
      <c r="A152" s="10" t="s">
        <v>103</v>
      </c>
      <c r="B152" s="37" t="s">
        <v>118</v>
      </c>
      <c r="C152" s="36"/>
      <c r="D152" s="36"/>
      <c r="E152" s="35"/>
      <c r="F152" s="209">
        <v>56640</v>
      </c>
      <c r="G152" s="208"/>
      <c r="H152" s="208"/>
      <c r="I152" s="208"/>
      <c r="J152" s="207"/>
    </row>
    <row r="153" spans="1:10" ht="54" customHeight="1" thickBot="1" x14ac:dyDescent="0.25">
      <c r="A153" s="10"/>
      <c r="B153" s="52" t="s">
        <v>117</v>
      </c>
      <c r="C153" s="51"/>
      <c r="D153" s="51"/>
      <c r="E153" s="50"/>
      <c r="F153" s="49"/>
      <c r="G153" s="48"/>
      <c r="H153" s="48"/>
      <c r="I153" s="48"/>
      <c r="J153" s="47"/>
    </row>
    <row r="154" spans="1:10" ht="36" customHeight="1" x14ac:dyDescent="0.2">
      <c r="A154" s="10"/>
      <c r="B154" s="31" t="s">
        <v>116</v>
      </c>
      <c r="C154" s="30"/>
      <c r="D154" s="30"/>
      <c r="E154" s="29"/>
      <c r="F154" s="28">
        <v>39648</v>
      </c>
      <c r="G154" s="27"/>
      <c r="H154" s="27"/>
      <c r="I154" s="27"/>
      <c r="J154" s="26"/>
    </row>
    <row r="155" spans="1:10" ht="36" customHeight="1" x14ac:dyDescent="0.2">
      <c r="A155" s="10"/>
      <c r="B155" s="37" t="s">
        <v>115</v>
      </c>
      <c r="C155" s="36"/>
      <c r="D155" s="36"/>
      <c r="E155" s="35"/>
      <c r="F155" s="46">
        <v>79296</v>
      </c>
      <c r="G155" s="45"/>
      <c r="H155" s="45"/>
      <c r="I155" s="45"/>
      <c r="J155" s="44"/>
    </row>
    <row r="156" spans="1:10" ht="36" customHeight="1" x14ac:dyDescent="0.2">
      <c r="A156" s="10"/>
      <c r="B156" s="37" t="s">
        <v>114</v>
      </c>
      <c r="C156" s="36"/>
      <c r="D156" s="36"/>
      <c r="E156" s="35"/>
      <c r="F156" s="46">
        <v>99120</v>
      </c>
      <c r="G156" s="45"/>
      <c r="H156" s="45"/>
      <c r="I156" s="45"/>
      <c r="J156" s="44"/>
    </row>
    <row r="157" spans="1:10" ht="36" customHeight="1" x14ac:dyDescent="0.2">
      <c r="A157" s="10"/>
      <c r="B157" s="37" t="s">
        <v>113</v>
      </c>
      <c r="C157" s="36"/>
      <c r="D157" s="36"/>
      <c r="E157" s="35"/>
      <c r="F157" s="46">
        <v>1416</v>
      </c>
      <c r="G157" s="45"/>
      <c r="H157" s="45"/>
      <c r="I157" s="45"/>
      <c r="J157" s="44"/>
    </row>
    <row r="158" spans="1:10" ht="36" customHeight="1" x14ac:dyDescent="0.2">
      <c r="A158" s="10"/>
      <c r="B158" s="37" t="s">
        <v>112</v>
      </c>
      <c r="C158" s="36"/>
      <c r="D158" s="36"/>
      <c r="E158" s="35"/>
      <c r="F158" s="46">
        <v>59472</v>
      </c>
      <c r="G158" s="45"/>
      <c r="H158" s="45"/>
      <c r="I158" s="45"/>
      <c r="J158" s="44"/>
    </row>
    <row r="159" spans="1:10" ht="36" customHeight="1" x14ac:dyDescent="0.2">
      <c r="A159" s="10"/>
      <c r="B159" s="37" t="s">
        <v>111</v>
      </c>
      <c r="C159" s="36"/>
      <c r="D159" s="36"/>
      <c r="E159" s="35"/>
      <c r="F159" s="46">
        <v>118944</v>
      </c>
      <c r="G159" s="45"/>
      <c r="H159" s="45"/>
      <c r="I159" s="45"/>
      <c r="J159" s="44"/>
    </row>
    <row r="160" spans="1:10" ht="36" customHeight="1" x14ac:dyDescent="0.2">
      <c r="A160" s="10"/>
      <c r="B160" s="37" t="s">
        <v>110</v>
      </c>
      <c r="C160" s="36"/>
      <c r="D160" s="36"/>
      <c r="E160" s="35"/>
      <c r="F160" s="46">
        <v>148680</v>
      </c>
      <c r="G160" s="45"/>
      <c r="H160" s="45"/>
      <c r="I160" s="45"/>
      <c r="J160" s="44"/>
    </row>
    <row r="161" spans="1:10" ht="36" customHeight="1" thickBot="1" x14ac:dyDescent="0.25">
      <c r="A161" s="10"/>
      <c r="B161" s="43" t="s">
        <v>109</v>
      </c>
      <c r="C161" s="42"/>
      <c r="D161" s="42"/>
      <c r="E161" s="41"/>
      <c r="F161" s="34">
        <v>1896</v>
      </c>
      <c r="G161" s="33"/>
      <c r="H161" s="33"/>
      <c r="I161" s="33"/>
      <c r="J161" s="32"/>
    </row>
    <row r="162" spans="1:10" ht="24" customHeight="1" thickBot="1" x14ac:dyDescent="0.25">
      <c r="A162" s="10"/>
      <c r="B162" s="25"/>
      <c r="C162" s="24"/>
      <c r="D162" s="24"/>
      <c r="E162" s="23"/>
      <c r="F162" s="22"/>
      <c r="G162" s="21"/>
      <c r="H162" s="21"/>
      <c r="I162" s="21"/>
      <c r="J162" s="20"/>
    </row>
    <row r="163" spans="1:10" ht="36" customHeight="1" thickBot="1" x14ac:dyDescent="0.25">
      <c r="B163" s="40" t="s">
        <v>108</v>
      </c>
      <c r="C163" s="39"/>
      <c r="D163" s="39"/>
      <c r="E163" s="39"/>
      <c r="F163" s="39"/>
      <c r="G163" s="39"/>
      <c r="H163" s="39"/>
      <c r="I163" s="39"/>
      <c r="J163" s="38"/>
    </row>
    <row r="164" spans="1:10" ht="36" customHeight="1" thickBot="1" x14ac:dyDescent="0.25">
      <c r="B164" s="222" t="s">
        <v>107</v>
      </c>
      <c r="C164" s="221"/>
      <c r="D164" s="221"/>
      <c r="E164" s="184"/>
      <c r="F164" s="220">
        <v>20064</v>
      </c>
      <c r="G164" s="219"/>
      <c r="H164" s="219"/>
      <c r="I164" s="219"/>
      <c r="J164" s="218"/>
    </row>
    <row r="165" spans="1:10" ht="24" thickBot="1" x14ac:dyDescent="0.25">
      <c r="A165" s="10"/>
      <c r="B165" s="25"/>
      <c r="C165" s="93"/>
      <c r="D165" s="93"/>
      <c r="E165" s="92"/>
      <c r="F165" s="206"/>
      <c r="G165" s="205"/>
      <c r="H165" s="205"/>
      <c r="I165" s="205"/>
      <c r="J165" s="204"/>
    </row>
    <row r="166" spans="1:10" ht="36" customHeight="1" thickBot="1" x14ac:dyDescent="0.25">
      <c r="A166" s="10"/>
      <c r="B166" s="31" t="s">
        <v>106</v>
      </c>
      <c r="C166" s="30"/>
      <c r="D166" s="30"/>
      <c r="E166" s="29"/>
      <c r="F166" s="46"/>
      <c r="G166" s="45"/>
      <c r="H166" s="45"/>
      <c r="I166" s="45"/>
      <c r="J166" s="44"/>
    </row>
    <row r="167" spans="1:10" ht="24" thickBot="1" x14ac:dyDescent="0.25">
      <c r="A167" s="10"/>
      <c r="B167" s="25"/>
      <c r="C167" s="93"/>
      <c r="D167" s="93"/>
      <c r="E167" s="92"/>
      <c r="F167" s="206"/>
      <c r="G167" s="205"/>
      <c r="H167" s="205"/>
      <c r="I167" s="205"/>
      <c r="J167" s="204"/>
    </row>
    <row r="168" spans="1:10" ht="21" customHeight="1" x14ac:dyDescent="0.2">
      <c r="A168" s="10"/>
      <c r="B168" s="19"/>
      <c r="C168" s="18"/>
      <c r="D168" s="18"/>
      <c r="E168" s="18"/>
      <c r="F168" s="17"/>
      <c r="G168" s="17"/>
      <c r="H168" s="17"/>
      <c r="I168" s="17"/>
      <c r="J168" s="17"/>
    </row>
    <row r="169" spans="1:10" ht="56.25" customHeight="1" x14ac:dyDescent="0.2">
      <c r="A169" s="10"/>
      <c r="B169" s="16" t="s">
        <v>276</v>
      </c>
      <c r="C169" s="16"/>
      <c r="D169" s="16"/>
      <c r="E169" s="16"/>
      <c r="F169" s="16"/>
      <c r="G169" s="16"/>
      <c r="H169" s="16"/>
      <c r="I169" s="16"/>
      <c r="J169" s="16"/>
    </row>
    <row r="170" spans="1:10" ht="41.25" customHeight="1" x14ac:dyDescent="0.2">
      <c r="A170" s="10"/>
      <c r="B170" s="16" t="s">
        <v>104</v>
      </c>
      <c r="C170" s="16"/>
      <c r="D170" s="16"/>
      <c r="E170" s="16"/>
      <c r="F170" s="16"/>
      <c r="G170" s="16"/>
      <c r="H170" s="16"/>
      <c r="I170" s="16"/>
      <c r="J170" s="16"/>
    </row>
    <row r="171" spans="1:10" ht="21" x14ac:dyDescent="0.2">
      <c r="A171" s="10" t="s">
        <v>103</v>
      </c>
      <c r="B171" s="14" t="s">
        <v>368</v>
      </c>
      <c r="C171" s="14"/>
      <c r="D171" s="14"/>
      <c r="E171" s="14"/>
      <c r="F171" s="14"/>
      <c r="G171" s="14"/>
      <c r="H171" s="14"/>
      <c r="I171" s="14"/>
      <c r="J171" s="14"/>
    </row>
    <row r="172" spans="1:10" ht="21" x14ac:dyDescent="0.2">
      <c r="A172" s="10"/>
      <c r="B172" s="14" t="s">
        <v>311</v>
      </c>
      <c r="C172" s="14"/>
      <c r="D172" s="14"/>
      <c r="E172" s="14"/>
      <c r="F172" s="14"/>
      <c r="G172" s="14"/>
      <c r="H172" s="14"/>
      <c r="I172" s="14"/>
      <c r="J172" s="14"/>
    </row>
    <row r="173" spans="1:10" ht="42" customHeight="1" x14ac:dyDescent="0.2">
      <c r="A173" s="10"/>
      <c r="B173" s="12" t="s">
        <v>100</v>
      </c>
      <c r="C173" s="12"/>
      <c r="D173" s="12"/>
      <c r="E173" s="12"/>
      <c r="F173" s="12"/>
      <c r="G173" s="12"/>
      <c r="H173" s="12"/>
      <c r="I173" s="12"/>
      <c r="J173" s="12"/>
    </row>
    <row r="174" spans="1:10" ht="21" x14ac:dyDescent="0.2">
      <c r="A174" s="10"/>
    </row>
  </sheetData>
  <sheetProtection selectLockedCells="1" selectUnlockedCells="1"/>
  <mergeCells count="327">
    <mergeCell ref="B157:E157"/>
    <mergeCell ref="B158:E158"/>
    <mergeCell ref="B159:E159"/>
    <mergeCell ref="B160:E160"/>
    <mergeCell ref="F154:J154"/>
    <mergeCell ref="F155:J155"/>
    <mergeCell ref="F156:J156"/>
    <mergeCell ref="F157:J157"/>
    <mergeCell ref="F147:J147"/>
    <mergeCell ref="B148:E148"/>
    <mergeCell ref="F148:J148"/>
    <mergeCell ref="B154:E154"/>
    <mergeCell ref="B155:E155"/>
    <mergeCell ref="B156:E156"/>
    <mergeCell ref="B150:E150"/>
    <mergeCell ref="F150:J150"/>
    <mergeCell ref="B151:E151"/>
    <mergeCell ref="F151:J151"/>
    <mergeCell ref="F132:J132"/>
    <mergeCell ref="B138:E138"/>
    <mergeCell ref="F135:J135"/>
    <mergeCell ref="F136:J136"/>
    <mergeCell ref="B173:J173"/>
    <mergeCell ref="B146:E146"/>
    <mergeCell ref="F146:J146"/>
    <mergeCell ref="B153:E153"/>
    <mergeCell ref="F153:J153"/>
    <mergeCell ref="B147:E147"/>
    <mergeCell ref="F129:J129"/>
    <mergeCell ref="B139:E139"/>
    <mergeCell ref="F139:J139"/>
    <mergeCell ref="B127:E127"/>
    <mergeCell ref="F127:J127"/>
    <mergeCell ref="B130:E130"/>
    <mergeCell ref="F130:J130"/>
    <mergeCell ref="B131:E131"/>
    <mergeCell ref="F131:J131"/>
    <mergeCell ref="B132:E132"/>
    <mergeCell ref="B109:E109"/>
    <mergeCell ref="B119:E119"/>
    <mergeCell ref="F109:J109"/>
    <mergeCell ref="F119:J119"/>
    <mergeCell ref="B143:E143"/>
    <mergeCell ref="F143:J143"/>
    <mergeCell ref="B118:E118"/>
    <mergeCell ref="B117:E117"/>
    <mergeCell ref="F117:J117"/>
    <mergeCell ref="B129:E129"/>
    <mergeCell ref="F140:J140"/>
    <mergeCell ref="B123:E123"/>
    <mergeCell ref="F123:J123"/>
    <mergeCell ref="B137:E137"/>
    <mergeCell ref="B135:E135"/>
    <mergeCell ref="B136:E136"/>
    <mergeCell ref="B128:E128"/>
    <mergeCell ref="F128:J128"/>
    <mergeCell ref="F137:J137"/>
    <mergeCell ref="F138:J138"/>
    <mergeCell ref="B111:E111"/>
    <mergeCell ref="F111:J111"/>
    <mergeCell ref="B110:E110"/>
    <mergeCell ref="F110:J110"/>
    <mergeCell ref="B125:E125"/>
    <mergeCell ref="F125:J125"/>
    <mergeCell ref="B121:E121"/>
    <mergeCell ref="F121:J121"/>
    <mergeCell ref="B120:E120"/>
    <mergeCell ref="F120:J120"/>
    <mergeCell ref="F152:J152"/>
    <mergeCell ref="F134:J134"/>
    <mergeCell ref="B134:E134"/>
    <mergeCell ref="B126:E126"/>
    <mergeCell ref="F114:J114"/>
    <mergeCell ref="B133:E133"/>
    <mergeCell ref="B142:E142"/>
    <mergeCell ref="F142:J142"/>
    <mergeCell ref="B141:E141"/>
    <mergeCell ref="B140:E140"/>
    <mergeCell ref="F158:J158"/>
    <mergeCell ref="B122:E122"/>
    <mergeCell ref="F122:J122"/>
    <mergeCell ref="B145:E145"/>
    <mergeCell ref="F145:J145"/>
    <mergeCell ref="B144:E144"/>
    <mergeCell ref="F144:J144"/>
    <mergeCell ref="B149:E149"/>
    <mergeCell ref="F149:J149"/>
    <mergeCell ref="B152:E152"/>
    <mergeCell ref="B72:E72"/>
    <mergeCell ref="F72:J72"/>
    <mergeCell ref="B115:E115"/>
    <mergeCell ref="F115:J115"/>
    <mergeCell ref="B124:E124"/>
    <mergeCell ref="F112:J112"/>
    <mergeCell ref="B116:E116"/>
    <mergeCell ref="F116:J116"/>
    <mergeCell ref="B112:E112"/>
    <mergeCell ref="F118:J118"/>
    <mergeCell ref="B77:E77"/>
    <mergeCell ref="B78:E78"/>
    <mergeCell ref="B79:E79"/>
    <mergeCell ref="B80:E80"/>
    <mergeCell ref="B81:E81"/>
    <mergeCell ref="F73:J73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82:E82"/>
    <mergeCell ref="F82:J82"/>
    <mergeCell ref="B73:E73"/>
    <mergeCell ref="B74:E74"/>
    <mergeCell ref="B75:E75"/>
    <mergeCell ref="B76:E76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0:E60"/>
    <mergeCell ref="F60:J60"/>
    <mergeCell ref="B55:E55"/>
    <mergeCell ref="F55:J55"/>
    <mergeCell ref="B56:E56"/>
    <mergeCell ref="F56:J56"/>
    <mergeCell ref="B57:E57"/>
    <mergeCell ref="F57:J57"/>
    <mergeCell ref="F42:J42"/>
    <mergeCell ref="F43:J43"/>
    <mergeCell ref="B58:E58"/>
    <mergeCell ref="F58:J58"/>
    <mergeCell ref="B59:E59"/>
    <mergeCell ref="F59:J59"/>
    <mergeCell ref="B16:E16"/>
    <mergeCell ref="B24:E24"/>
    <mergeCell ref="B48:E48"/>
    <mergeCell ref="B49:E49"/>
    <mergeCell ref="B50:E50"/>
    <mergeCell ref="B51:E51"/>
    <mergeCell ref="F17:J17"/>
    <mergeCell ref="F19:J19"/>
    <mergeCell ref="F20:J20"/>
    <mergeCell ref="F32:J32"/>
    <mergeCell ref="F27:J27"/>
    <mergeCell ref="B19:E19"/>
    <mergeCell ref="B20:E20"/>
    <mergeCell ref="B18:E18"/>
    <mergeCell ref="F18:J18"/>
    <mergeCell ref="B8:E8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45:E45"/>
    <mergeCell ref="B1:J1"/>
    <mergeCell ref="F2:J2"/>
    <mergeCell ref="B4:J4"/>
    <mergeCell ref="B5:E5"/>
    <mergeCell ref="F5:J5"/>
    <mergeCell ref="B6:E6"/>
    <mergeCell ref="B7:E7"/>
    <mergeCell ref="F7:J7"/>
    <mergeCell ref="B3:E3"/>
    <mergeCell ref="B44:E44"/>
    <mergeCell ref="B32:E32"/>
    <mergeCell ref="B27:E27"/>
    <mergeCell ref="B11:E11"/>
    <mergeCell ref="B12:E12"/>
    <mergeCell ref="F12:J12"/>
    <mergeCell ref="B17:E17"/>
    <mergeCell ref="B35:E35"/>
    <mergeCell ref="F35:J35"/>
    <mergeCell ref="F14:J14"/>
    <mergeCell ref="B54:E54"/>
    <mergeCell ref="F54:J54"/>
    <mergeCell ref="B39:E39"/>
    <mergeCell ref="F39:J39"/>
    <mergeCell ref="B40:E40"/>
    <mergeCell ref="F40:J40"/>
    <mergeCell ref="B41:E41"/>
    <mergeCell ref="F41:J41"/>
    <mergeCell ref="B42:E42"/>
    <mergeCell ref="B43:E43"/>
    <mergeCell ref="F78:J78"/>
    <mergeCell ref="F75:J75"/>
    <mergeCell ref="B46:E46"/>
    <mergeCell ref="B47:E47"/>
    <mergeCell ref="B9:E9"/>
    <mergeCell ref="B10:E10"/>
    <mergeCell ref="B52:E52"/>
    <mergeCell ref="F52:J52"/>
    <mergeCell ref="B53:E53"/>
    <mergeCell ref="F53:J53"/>
    <mergeCell ref="F49:J49"/>
    <mergeCell ref="F50:J50"/>
    <mergeCell ref="F51:J51"/>
    <mergeCell ref="F74:J74"/>
    <mergeCell ref="F76:J76"/>
    <mergeCell ref="F77:J77"/>
    <mergeCell ref="F30:J30"/>
    <mergeCell ref="B31:E31"/>
    <mergeCell ref="F31:J31"/>
    <mergeCell ref="F16:J16"/>
    <mergeCell ref="F81:J81"/>
    <mergeCell ref="F44:J44"/>
    <mergeCell ref="F45:J45"/>
    <mergeCell ref="F46:J46"/>
    <mergeCell ref="F47:J47"/>
    <mergeCell ref="F48:J48"/>
    <mergeCell ref="B83:E83"/>
    <mergeCell ref="F83:J83"/>
    <mergeCell ref="B30:E30"/>
    <mergeCell ref="F24:J24"/>
    <mergeCell ref="B25:E25"/>
    <mergeCell ref="B28:E28"/>
    <mergeCell ref="F28:J28"/>
    <mergeCell ref="B29:E29"/>
    <mergeCell ref="F29:J29"/>
    <mergeCell ref="B36:E36"/>
    <mergeCell ref="F80:J80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92:E92"/>
    <mergeCell ref="F92:J92"/>
    <mergeCell ref="B103:E103"/>
    <mergeCell ref="F103:J103"/>
    <mergeCell ref="B13:E13"/>
    <mergeCell ref="F13:J13"/>
    <mergeCell ref="B14:E14"/>
    <mergeCell ref="B15:E15"/>
    <mergeCell ref="F15:J15"/>
    <mergeCell ref="F79:J79"/>
    <mergeCell ref="B86:E86"/>
    <mergeCell ref="B87:E87"/>
    <mergeCell ref="F87:J87"/>
    <mergeCell ref="F86:J86"/>
    <mergeCell ref="F93:J93"/>
    <mergeCell ref="B94:E94"/>
    <mergeCell ref="F94:J94"/>
    <mergeCell ref="B89:E89"/>
    <mergeCell ref="B88:E88"/>
    <mergeCell ref="F88:J88"/>
    <mergeCell ref="B114:E114"/>
    <mergeCell ref="B99:E99"/>
    <mergeCell ref="B84:E84"/>
    <mergeCell ref="F84:J84"/>
    <mergeCell ref="B85:E85"/>
    <mergeCell ref="F85:J85"/>
    <mergeCell ref="B104:E104"/>
    <mergeCell ref="F104:J104"/>
    <mergeCell ref="B105:E105"/>
    <mergeCell ref="F105:J105"/>
    <mergeCell ref="B108:E108"/>
    <mergeCell ref="F108:J108"/>
    <mergeCell ref="B97:E97"/>
    <mergeCell ref="F159:J159"/>
    <mergeCell ref="B106:E106"/>
    <mergeCell ref="F106:J106"/>
    <mergeCell ref="F107:J107"/>
    <mergeCell ref="B107:E107"/>
    <mergeCell ref="B113:E113"/>
    <mergeCell ref="F113:J113"/>
    <mergeCell ref="B166:E166"/>
    <mergeCell ref="F166:J166"/>
    <mergeCell ref="F97:J97"/>
    <mergeCell ref="F162:J162"/>
    <mergeCell ref="B163:J163"/>
    <mergeCell ref="B164:E164"/>
    <mergeCell ref="F164:J164"/>
    <mergeCell ref="B165:E165"/>
    <mergeCell ref="F165:J165"/>
    <mergeCell ref="F126:J126"/>
    <mergeCell ref="B93:E93"/>
    <mergeCell ref="F99:J99"/>
    <mergeCell ref="B100:E100"/>
    <mergeCell ref="F100:J100"/>
    <mergeCell ref="B102:E102"/>
    <mergeCell ref="F102:J102"/>
    <mergeCell ref="F96:J96"/>
    <mergeCell ref="B95:E95"/>
    <mergeCell ref="F95:J95"/>
    <mergeCell ref="B96:E96"/>
    <mergeCell ref="B170:J170"/>
    <mergeCell ref="F89:J89"/>
    <mergeCell ref="B90:E90"/>
    <mergeCell ref="F90:J90"/>
    <mergeCell ref="B91:E91"/>
    <mergeCell ref="F91:J91"/>
    <mergeCell ref="B98:E98"/>
    <mergeCell ref="F98:J98"/>
    <mergeCell ref="B101:E101"/>
    <mergeCell ref="F101:J101"/>
    <mergeCell ref="F133:J133"/>
    <mergeCell ref="B171:J171"/>
    <mergeCell ref="B167:E167"/>
    <mergeCell ref="F167:J167"/>
    <mergeCell ref="B172:J172"/>
    <mergeCell ref="F160:J160"/>
    <mergeCell ref="F161:J161"/>
    <mergeCell ref="B169:J169"/>
    <mergeCell ref="B161:E161"/>
    <mergeCell ref="B162:E16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64"/>
  <sheetViews>
    <sheetView view="pageBreakPreview" topLeftCell="B1" zoomScale="65" zoomScaleNormal="60" zoomScaleSheetLayoutView="65" workbookViewId="0">
      <pane ySplit="4" topLeftCell="A116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2.1406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12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45878.400000000001</v>
      </c>
      <c r="G8" s="98">
        <f>H8*1.1</f>
        <v>42055.200000000004</v>
      </c>
      <c r="H8" s="98">
        <v>38232</v>
      </c>
      <c r="I8" s="98">
        <f>H8*0.75</f>
        <v>28674</v>
      </c>
      <c r="J8" s="98">
        <f>H8*0.5</f>
        <v>19116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64800</v>
      </c>
      <c r="G9" s="96">
        <f>H9*1.1</f>
        <v>59400.000000000007</v>
      </c>
      <c r="H9" s="96">
        <v>54000</v>
      </c>
      <c r="I9" s="96">
        <f>H9*0.75</f>
        <v>40500</v>
      </c>
      <c r="J9" s="96">
        <f>H9*0.5</f>
        <v>27000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55296</v>
      </c>
      <c r="G10" s="96">
        <f>H10*1.1</f>
        <v>50688.000000000007</v>
      </c>
      <c r="H10" s="96">
        <v>46080</v>
      </c>
      <c r="I10" s="96">
        <f>H10*0.75</f>
        <v>34560</v>
      </c>
      <c r="J10" s="96">
        <f>H10*0.5</f>
        <v>23040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77760</v>
      </c>
      <c r="G11" s="94">
        <f>H11*1.1</f>
        <v>71280</v>
      </c>
      <c r="H11" s="94">
        <v>64800</v>
      </c>
      <c r="I11" s="94">
        <f>H11*0.75</f>
        <v>48600</v>
      </c>
      <c r="J11" s="94">
        <f>H11*0.5</f>
        <v>32400</v>
      </c>
    </row>
    <row r="12" spans="1:10" ht="24" customHeight="1" thickBot="1" x14ac:dyDescent="0.25">
      <c r="A12" s="10"/>
      <c r="B12" s="25"/>
      <c r="C12" s="24"/>
      <c r="D12" s="24"/>
      <c r="E12" s="23"/>
      <c r="F12" s="163"/>
      <c r="G12" s="162"/>
      <c r="H12" s="162"/>
      <c r="I12" s="162"/>
      <c r="J12" s="161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8"/>
      <c r="F13" s="141">
        <v>6372</v>
      </c>
      <c r="G13" s="140"/>
      <c r="H13" s="140"/>
      <c r="I13" s="140"/>
      <c r="J13" s="139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5"/>
      <c r="F14" s="34">
        <v>9360</v>
      </c>
      <c r="G14" s="33"/>
      <c r="H14" s="33"/>
      <c r="I14" s="33"/>
      <c r="J14" s="32"/>
    </row>
    <row r="15" spans="1:10" ht="24" customHeight="1" thickBot="1" x14ac:dyDescent="0.25">
      <c r="A15" s="10"/>
      <c r="B15" s="25"/>
      <c r="C15" s="24"/>
      <c r="D15" s="24"/>
      <c r="E15" s="23"/>
      <c r="F15" s="132"/>
      <c r="G15" s="131"/>
      <c r="H15" s="131"/>
      <c r="I15" s="131"/>
      <c r="J15" s="13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1800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2520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2484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3528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"&amp;MIN(F22:F71)&amp;" до "&amp;MAX(F22:F71)</f>
        <v>Цена от 10980 до 549000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10980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21960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32940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43920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54900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65880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76860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87840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98820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109800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120780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131760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142740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153720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164700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175680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186660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197640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208620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219600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296</v>
      </c>
      <c r="C42" s="79"/>
      <c r="D42" s="79"/>
      <c r="E42" s="35"/>
      <c r="F42" s="46">
        <v>230580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295</v>
      </c>
      <c r="C43" s="79"/>
      <c r="D43" s="79"/>
      <c r="E43" s="35"/>
      <c r="F43" s="46">
        <v>241560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294</v>
      </c>
      <c r="C44" s="79"/>
      <c r="D44" s="79"/>
      <c r="E44" s="35"/>
      <c r="F44" s="46">
        <v>252540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293</v>
      </c>
      <c r="C45" s="79"/>
      <c r="D45" s="79"/>
      <c r="E45" s="35"/>
      <c r="F45" s="46">
        <v>263520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292</v>
      </c>
      <c r="C46" s="79"/>
      <c r="D46" s="79"/>
      <c r="E46" s="35"/>
      <c r="F46" s="46">
        <v>274500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206</v>
      </c>
      <c r="C47" s="79"/>
      <c r="D47" s="79"/>
      <c r="E47" s="35"/>
      <c r="F47" s="46">
        <v>21960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205</v>
      </c>
      <c r="C48" s="79"/>
      <c r="D48" s="79"/>
      <c r="E48" s="35"/>
      <c r="F48" s="46">
        <v>43920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204</v>
      </c>
      <c r="C49" s="79"/>
      <c r="D49" s="79"/>
      <c r="E49" s="35"/>
      <c r="F49" s="46">
        <v>65880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203</v>
      </c>
      <c r="C50" s="79"/>
      <c r="D50" s="79"/>
      <c r="E50" s="35"/>
      <c r="F50" s="46">
        <v>87840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202</v>
      </c>
      <c r="C51" s="79"/>
      <c r="D51" s="79"/>
      <c r="E51" s="35"/>
      <c r="F51" s="46">
        <v>109800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201</v>
      </c>
      <c r="C52" s="79"/>
      <c r="D52" s="79"/>
      <c r="E52" s="35"/>
      <c r="F52" s="46">
        <v>131760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200</v>
      </c>
      <c r="C53" s="79"/>
      <c r="D53" s="79"/>
      <c r="E53" s="35"/>
      <c r="F53" s="46">
        <v>153720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199</v>
      </c>
      <c r="C54" s="79"/>
      <c r="D54" s="79"/>
      <c r="E54" s="35"/>
      <c r="F54" s="46">
        <v>175680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198</v>
      </c>
      <c r="C55" s="79"/>
      <c r="D55" s="79"/>
      <c r="E55" s="35"/>
      <c r="F55" s="46">
        <v>197640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197</v>
      </c>
      <c r="C56" s="79"/>
      <c r="D56" s="79"/>
      <c r="E56" s="35"/>
      <c r="F56" s="46">
        <v>219600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196</v>
      </c>
      <c r="C57" s="79"/>
      <c r="D57" s="79"/>
      <c r="E57" s="35"/>
      <c r="F57" s="46">
        <v>241560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195</v>
      </c>
      <c r="C58" s="79"/>
      <c r="D58" s="79"/>
      <c r="E58" s="35"/>
      <c r="F58" s="46">
        <v>263520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194</v>
      </c>
      <c r="C59" s="79"/>
      <c r="D59" s="79"/>
      <c r="E59" s="35"/>
      <c r="F59" s="46">
        <v>285480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193</v>
      </c>
      <c r="C60" s="79"/>
      <c r="D60" s="79"/>
      <c r="E60" s="35"/>
      <c r="F60" s="46">
        <v>307440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192</v>
      </c>
      <c r="C61" s="79"/>
      <c r="D61" s="79"/>
      <c r="E61" s="35"/>
      <c r="F61" s="46">
        <v>329400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191</v>
      </c>
      <c r="C62" s="79"/>
      <c r="D62" s="79"/>
      <c r="E62" s="35"/>
      <c r="F62" s="46">
        <v>351360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190</v>
      </c>
      <c r="C63" s="79"/>
      <c r="D63" s="79"/>
      <c r="E63" s="35"/>
      <c r="F63" s="46">
        <v>373320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189</v>
      </c>
      <c r="C64" s="79"/>
      <c r="D64" s="79"/>
      <c r="E64" s="35"/>
      <c r="F64" s="46">
        <v>395280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188</v>
      </c>
      <c r="C65" s="79"/>
      <c r="D65" s="79"/>
      <c r="E65" s="35"/>
      <c r="F65" s="46">
        <v>417240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187</v>
      </c>
      <c r="C66" s="79"/>
      <c r="D66" s="79"/>
      <c r="E66" s="35"/>
      <c r="F66" s="46">
        <v>439200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286</v>
      </c>
      <c r="C67" s="79"/>
      <c r="D67" s="79"/>
      <c r="E67" s="35"/>
      <c r="F67" s="46">
        <v>461160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285</v>
      </c>
      <c r="C68" s="79"/>
      <c r="D68" s="79"/>
      <c r="E68" s="35"/>
      <c r="F68" s="46">
        <v>483120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285</v>
      </c>
      <c r="C69" s="79"/>
      <c r="D69" s="79"/>
      <c r="E69" s="35"/>
      <c r="F69" s="46">
        <v>505080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283</v>
      </c>
      <c r="C70" s="79"/>
      <c r="D70" s="79"/>
      <c r="E70" s="35"/>
      <c r="F70" s="46">
        <v>527040</v>
      </c>
      <c r="G70" s="45"/>
      <c r="H70" s="45"/>
      <c r="I70" s="45"/>
      <c r="J70" s="44"/>
    </row>
    <row r="71" spans="1:10" ht="36" customHeight="1" outlineLevel="1" thickBot="1" x14ac:dyDescent="0.25">
      <c r="A71" s="10"/>
      <c r="B71" s="65" t="s">
        <v>282</v>
      </c>
      <c r="C71" s="79"/>
      <c r="D71" s="79"/>
      <c r="E71" s="35"/>
      <c r="F71" s="46">
        <v>549000</v>
      </c>
      <c r="G71" s="45"/>
      <c r="H71" s="45"/>
      <c r="I71" s="45"/>
      <c r="J71" s="44"/>
    </row>
    <row r="72" spans="1:10" ht="36" customHeight="1" thickBot="1" x14ac:dyDescent="0.25">
      <c r="A72" s="10"/>
      <c r="B72" s="78" t="s">
        <v>186</v>
      </c>
      <c r="C72" s="77"/>
      <c r="D72" s="77"/>
      <c r="E72" s="76"/>
      <c r="F72" s="75" t="str">
        <f>"Цена от "&amp;MIN(F73:F94)&amp;" до "&amp;MAX(F73:F94)</f>
        <v>Цена от 1080 до 236070</v>
      </c>
      <c r="G72" s="74"/>
      <c r="H72" s="74"/>
      <c r="I72" s="74"/>
      <c r="J72" s="73"/>
    </row>
    <row r="73" spans="1:10" ht="36" customHeight="1" outlineLevel="1" x14ac:dyDescent="0.2">
      <c r="A73" s="10"/>
      <c r="B73" s="85" t="s">
        <v>185</v>
      </c>
      <c r="C73" s="84"/>
      <c r="D73" s="84"/>
      <c r="E73" s="83"/>
      <c r="F73" s="82">
        <v>1080</v>
      </c>
      <c r="G73" s="81"/>
      <c r="H73" s="81"/>
      <c r="I73" s="81"/>
      <c r="J73" s="80"/>
    </row>
    <row r="74" spans="1:10" ht="36" customHeight="1" outlineLevel="1" x14ac:dyDescent="0.2">
      <c r="A74" s="10"/>
      <c r="B74" s="65" t="s">
        <v>184</v>
      </c>
      <c r="C74" s="79"/>
      <c r="D74" s="79"/>
      <c r="E74" s="35"/>
      <c r="F74" s="46">
        <v>1440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183</v>
      </c>
      <c r="C75" s="79"/>
      <c r="D75" s="79"/>
      <c r="E75" s="35"/>
      <c r="F75" s="46">
        <v>27450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182</v>
      </c>
      <c r="C76" s="79"/>
      <c r="D76" s="79"/>
      <c r="E76" s="35"/>
      <c r="F76" s="46">
        <v>38430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181</v>
      </c>
      <c r="C77" s="79"/>
      <c r="D77" s="79"/>
      <c r="E77" s="35"/>
      <c r="F77" s="46">
        <v>49410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180</v>
      </c>
      <c r="C78" s="79"/>
      <c r="D78" s="79"/>
      <c r="E78" s="35"/>
      <c r="F78" s="46">
        <v>60390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179</v>
      </c>
      <c r="C79" s="79"/>
      <c r="D79" s="79"/>
      <c r="E79" s="35"/>
      <c r="F79" s="46">
        <v>71370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178</v>
      </c>
      <c r="C80" s="79"/>
      <c r="D80" s="79"/>
      <c r="E80" s="35"/>
      <c r="F80" s="46">
        <v>82350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177</v>
      </c>
      <c r="C81" s="79"/>
      <c r="D81" s="79"/>
      <c r="E81" s="35"/>
      <c r="F81" s="46">
        <v>93330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176</v>
      </c>
      <c r="C82" s="79"/>
      <c r="D82" s="79"/>
      <c r="E82" s="35"/>
      <c r="F82" s="46">
        <v>104310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175</v>
      </c>
      <c r="C83" s="79"/>
      <c r="D83" s="79"/>
      <c r="E83" s="35"/>
      <c r="F83" s="46">
        <v>115290</v>
      </c>
      <c r="G83" s="45"/>
      <c r="H83" s="45"/>
      <c r="I83" s="45"/>
      <c r="J83" s="44"/>
    </row>
    <row r="84" spans="1:10" ht="36" customHeight="1" outlineLevel="1" x14ac:dyDescent="0.2">
      <c r="A84" s="10"/>
      <c r="B84" s="65" t="s">
        <v>174</v>
      </c>
      <c r="C84" s="79"/>
      <c r="D84" s="79"/>
      <c r="E84" s="35"/>
      <c r="F84" s="46">
        <v>126270</v>
      </c>
      <c r="G84" s="45"/>
      <c r="H84" s="45"/>
      <c r="I84" s="45"/>
      <c r="J84" s="44"/>
    </row>
    <row r="85" spans="1:10" ht="36" customHeight="1" outlineLevel="1" x14ac:dyDescent="0.2">
      <c r="A85" s="10"/>
      <c r="B85" s="65" t="s">
        <v>173</v>
      </c>
      <c r="C85" s="79"/>
      <c r="D85" s="79"/>
      <c r="E85" s="35"/>
      <c r="F85" s="46">
        <v>137250</v>
      </c>
      <c r="G85" s="45"/>
      <c r="H85" s="45"/>
      <c r="I85" s="45"/>
      <c r="J85" s="44"/>
    </row>
    <row r="86" spans="1:10" ht="36" customHeight="1" outlineLevel="1" x14ac:dyDescent="0.2">
      <c r="A86" s="10"/>
      <c r="B86" s="65" t="s">
        <v>172</v>
      </c>
      <c r="C86" s="79"/>
      <c r="D86" s="79"/>
      <c r="E86" s="35"/>
      <c r="F86" s="46">
        <v>148230</v>
      </c>
      <c r="G86" s="45"/>
      <c r="H86" s="45"/>
      <c r="I86" s="45"/>
      <c r="J86" s="44"/>
    </row>
    <row r="87" spans="1:10" ht="36" customHeight="1" outlineLevel="1" x14ac:dyDescent="0.2">
      <c r="A87" s="10"/>
      <c r="B87" s="65" t="s">
        <v>171</v>
      </c>
      <c r="C87" s="79"/>
      <c r="D87" s="79"/>
      <c r="E87" s="35"/>
      <c r="F87" s="46">
        <v>159210</v>
      </c>
      <c r="G87" s="45"/>
      <c r="H87" s="45"/>
      <c r="I87" s="45"/>
      <c r="J87" s="44"/>
    </row>
    <row r="88" spans="1:10" ht="36" customHeight="1" outlineLevel="1" x14ac:dyDescent="0.2">
      <c r="A88" s="10"/>
      <c r="B88" s="65" t="s">
        <v>170</v>
      </c>
      <c r="C88" s="79"/>
      <c r="D88" s="79"/>
      <c r="E88" s="35"/>
      <c r="F88" s="46">
        <v>170190</v>
      </c>
      <c r="G88" s="45"/>
      <c r="H88" s="45"/>
      <c r="I88" s="45"/>
      <c r="J88" s="44"/>
    </row>
    <row r="89" spans="1:10" ht="36" customHeight="1" outlineLevel="1" x14ac:dyDescent="0.2">
      <c r="A89" s="10"/>
      <c r="B89" s="65" t="s">
        <v>169</v>
      </c>
      <c r="C89" s="79"/>
      <c r="D89" s="79"/>
      <c r="E89" s="35"/>
      <c r="F89" s="46">
        <v>181170</v>
      </c>
      <c r="G89" s="45"/>
      <c r="H89" s="45"/>
      <c r="I89" s="45"/>
      <c r="J89" s="44"/>
    </row>
    <row r="90" spans="1:10" ht="36" customHeight="1" outlineLevel="1" x14ac:dyDescent="0.2">
      <c r="A90" s="10"/>
      <c r="B90" s="65" t="s">
        <v>168</v>
      </c>
      <c r="C90" s="79"/>
      <c r="D90" s="79"/>
      <c r="E90" s="35"/>
      <c r="F90" s="46">
        <v>192150</v>
      </c>
      <c r="G90" s="45"/>
      <c r="H90" s="45"/>
      <c r="I90" s="45"/>
      <c r="J90" s="44"/>
    </row>
    <row r="91" spans="1:10" ht="36" customHeight="1" outlineLevel="1" x14ac:dyDescent="0.2">
      <c r="A91" s="10"/>
      <c r="B91" s="65" t="s">
        <v>167</v>
      </c>
      <c r="C91" s="79"/>
      <c r="D91" s="79"/>
      <c r="E91" s="35"/>
      <c r="F91" s="46">
        <v>203130</v>
      </c>
      <c r="G91" s="45"/>
      <c r="H91" s="45"/>
      <c r="I91" s="45"/>
      <c r="J91" s="44"/>
    </row>
    <row r="92" spans="1:10" ht="36" customHeight="1" outlineLevel="1" x14ac:dyDescent="0.2">
      <c r="A92" s="10"/>
      <c r="B92" s="65" t="s">
        <v>166</v>
      </c>
      <c r="C92" s="79"/>
      <c r="D92" s="79"/>
      <c r="E92" s="35"/>
      <c r="F92" s="46">
        <v>214110</v>
      </c>
      <c r="G92" s="45"/>
      <c r="H92" s="45"/>
      <c r="I92" s="45"/>
      <c r="J92" s="44"/>
    </row>
    <row r="93" spans="1:10" ht="36" customHeight="1" outlineLevel="1" x14ac:dyDescent="0.2">
      <c r="A93" s="10"/>
      <c r="B93" s="65" t="s">
        <v>165</v>
      </c>
      <c r="C93" s="79"/>
      <c r="D93" s="79"/>
      <c r="E93" s="35"/>
      <c r="F93" s="46">
        <v>225090</v>
      </c>
      <c r="G93" s="45"/>
      <c r="H93" s="45"/>
      <c r="I93" s="45"/>
      <c r="J93" s="44"/>
    </row>
    <row r="94" spans="1:10" ht="36" customHeight="1" outlineLevel="1" thickBot="1" x14ac:dyDescent="0.25">
      <c r="A94" s="10"/>
      <c r="B94" s="65" t="s">
        <v>164</v>
      </c>
      <c r="C94" s="79"/>
      <c r="D94" s="79"/>
      <c r="E94" s="35"/>
      <c r="F94" s="46">
        <v>236070</v>
      </c>
      <c r="G94" s="45"/>
      <c r="H94" s="45"/>
      <c r="I94" s="45"/>
      <c r="J94" s="44"/>
    </row>
    <row r="95" spans="1:10" ht="36" customHeight="1" thickBot="1" x14ac:dyDescent="0.25">
      <c r="A95" s="10"/>
      <c r="B95" s="78" t="s">
        <v>163</v>
      </c>
      <c r="C95" s="77"/>
      <c r="D95" s="77"/>
      <c r="E95" s="76"/>
      <c r="F95" s="75" t="str">
        <f>"Цена от "&amp;MIN(F96:F106)&amp;" до "&amp;MAX(F96:F106)</f>
        <v>Цена от 1440 до 15228</v>
      </c>
      <c r="G95" s="74"/>
      <c r="H95" s="74"/>
      <c r="I95" s="74"/>
      <c r="J95" s="73"/>
    </row>
    <row r="96" spans="1:10" ht="36" customHeight="1" x14ac:dyDescent="0.2">
      <c r="A96" s="10"/>
      <c r="B96" s="37" t="s">
        <v>162</v>
      </c>
      <c r="C96" s="36"/>
      <c r="D96" s="36"/>
      <c r="E96" s="35"/>
      <c r="F96" s="46">
        <v>7812</v>
      </c>
      <c r="G96" s="45"/>
      <c r="H96" s="45"/>
      <c r="I96" s="45"/>
      <c r="J96" s="44"/>
    </row>
    <row r="97" spans="1:10" ht="36" customHeight="1" x14ac:dyDescent="0.2">
      <c r="A97" s="10"/>
      <c r="B97" s="37" t="s">
        <v>161</v>
      </c>
      <c r="C97" s="36"/>
      <c r="D97" s="36"/>
      <c r="E97" s="35"/>
      <c r="F97" s="46">
        <v>15228</v>
      </c>
      <c r="G97" s="45"/>
      <c r="H97" s="45"/>
      <c r="I97" s="45"/>
      <c r="J97" s="44"/>
    </row>
    <row r="98" spans="1:10" ht="36" customHeight="1" x14ac:dyDescent="0.2">
      <c r="A98" s="10"/>
      <c r="B98" s="37" t="s">
        <v>267</v>
      </c>
      <c r="C98" s="36"/>
      <c r="D98" s="36"/>
      <c r="E98" s="35"/>
      <c r="F98" s="46">
        <v>2124</v>
      </c>
      <c r="G98" s="45"/>
      <c r="H98" s="45"/>
      <c r="I98" s="45"/>
      <c r="J98" s="44"/>
    </row>
    <row r="99" spans="1:10" ht="36" customHeight="1" x14ac:dyDescent="0.2">
      <c r="A99" s="10"/>
      <c r="B99" s="31" t="s">
        <v>159</v>
      </c>
      <c r="C99" s="30"/>
      <c r="D99" s="30"/>
      <c r="E99" s="29"/>
      <c r="F99" s="28">
        <v>3204</v>
      </c>
      <c r="G99" s="27"/>
      <c r="H99" s="27"/>
      <c r="I99" s="27"/>
      <c r="J99" s="26"/>
    </row>
    <row r="100" spans="1:10" ht="36" customHeight="1" x14ac:dyDescent="0.2">
      <c r="A100" s="10"/>
      <c r="B100" s="37" t="s">
        <v>158</v>
      </c>
      <c r="C100" s="36"/>
      <c r="D100" s="36"/>
      <c r="E100" s="35"/>
      <c r="F100" s="46">
        <v>2124</v>
      </c>
      <c r="G100" s="45"/>
      <c r="H100" s="45"/>
      <c r="I100" s="45"/>
      <c r="J100" s="44"/>
    </row>
    <row r="101" spans="1:10" ht="36" customHeight="1" x14ac:dyDescent="0.2">
      <c r="A101" s="10"/>
      <c r="B101" s="37" t="s">
        <v>157</v>
      </c>
      <c r="C101" s="36"/>
      <c r="D101" s="36"/>
      <c r="E101" s="35"/>
      <c r="F101" s="46">
        <v>2844</v>
      </c>
      <c r="G101" s="45"/>
      <c r="H101" s="45"/>
      <c r="I101" s="45"/>
      <c r="J101" s="44"/>
    </row>
    <row r="102" spans="1:10" ht="36" customHeight="1" x14ac:dyDescent="0.2">
      <c r="A102" s="10"/>
      <c r="B102" s="37" t="s">
        <v>156</v>
      </c>
      <c r="C102" s="36"/>
      <c r="D102" s="36"/>
      <c r="E102" s="35"/>
      <c r="F102" s="46">
        <v>1440</v>
      </c>
      <c r="G102" s="45"/>
      <c r="H102" s="45"/>
      <c r="I102" s="45"/>
      <c r="J102" s="44"/>
    </row>
    <row r="103" spans="1:10" ht="36" customHeight="1" x14ac:dyDescent="0.2">
      <c r="A103" s="10"/>
      <c r="B103" s="37" t="s">
        <v>155</v>
      </c>
      <c r="C103" s="36"/>
      <c r="D103" s="36"/>
      <c r="E103" s="35"/>
      <c r="F103" s="46">
        <v>1440</v>
      </c>
      <c r="G103" s="45"/>
      <c r="H103" s="45"/>
      <c r="I103" s="45"/>
      <c r="J103" s="44"/>
    </row>
    <row r="104" spans="1:10" ht="36" customHeight="1" x14ac:dyDescent="0.2">
      <c r="A104" s="10"/>
      <c r="B104" s="37" t="s">
        <v>154</v>
      </c>
      <c r="C104" s="36"/>
      <c r="D104" s="36"/>
      <c r="E104" s="35"/>
      <c r="F104" s="46">
        <v>2880</v>
      </c>
      <c r="G104" s="45"/>
      <c r="H104" s="45"/>
      <c r="I104" s="45"/>
      <c r="J104" s="44"/>
    </row>
    <row r="105" spans="1:10" ht="36" customHeight="1" x14ac:dyDescent="0.2">
      <c r="A105" s="10"/>
      <c r="B105" s="37" t="s">
        <v>153</v>
      </c>
      <c r="C105" s="36"/>
      <c r="D105" s="36"/>
      <c r="E105" s="35"/>
      <c r="F105" s="46">
        <v>4320</v>
      </c>
      <c r="G105" s="45"/>
      <c r="H105" s="45"/>
      <c r="I105" s="45"/>
      <c r="J105" s="44"/>
    </row>
    <row r="106" spans="1:10" ht="36" customHeight="1" thickBot="1" x14ac:dyDescent="0.25">
      <c r="A106" s="10"/>
      <c r="B106" s="37" t="s">
        <v>152</v>
      </c>
      <c r="C106" s="36"/>
      <c r="D106" s="36"/>
      <c r="E106" s="35"/>
      <c r="F106" s="46">
        <v>7092</v>
      </c>
      <c r="G106" s="45"/>
      <c r="H106" s="45"/>
      <c r="I106" s="45"/>
      <c r="J106" s="44"/>
    </row>
    <row r="107" spans="1:10" ht="54" customHeight="1" thickBot="1" x14ac:dyDescent="0.25">
      <c r="A107" s="10"/>
      <c r="B107" s="179" t="s">
        <v>266</v>
      </c>
      <c r="C107" s="178"/>
      <c r="D107" s="178"/>
      <c r="E107" s="177"/>
      <c r="F107" s="176" t="str">
        <f>"Цена от "&amp;MIN(F109,F112:J113,H114,F115:J128)&amp;" до "&amp;MAX(F109,F112:J113,H114,F115:J128)</f>
        <v>Цена от 1800 до 145152</v>
      </c>
      <c r="G107" s="175"/>
      <c r="H107" s="175"/>
      <c r="I107" s="175"/>
      <c r="J107" s="174"/>
    </row>
    <row r="108" spans="1:10" ht="24" customHeight="1" thickBot="1" x14ac:dyDescent="0.25">
      <c r="A108" s="10"/>
      <c r="B108" s="25"/>
      <c r="C108" s="24"/>
      <c r="D108" s="24"/>
      <c r="E108" s="23"/>
      <c r="F108" s="22"/>
      <c r="G108" s="21"/>
      <c r="H108" s="21"/>
      <c r="I108" s="21"/>
      <c r="J108" s="20"/>
    </row>
    <row r="109" spans="1:10" ht="36" customHeight="1" x14ac:dyDescent="0.2">
      <c r="A109" s="10"/>
      <c r="B109" s="37" t="s">
        <v>150</v>
      </c>
      <c r="C109" s="36"/>
      <c r="D109" s="36"/>
      <c r="E109" s="35"/>
      <c r="F109" s="46">
        <v>34200</v>
      </c>
      <c r="G109" s="45"/>
      <c r="H109" s="45"/>
      <c r="I109" s="45"/>
      <c r="J109" s="44"/>
    </row>
    <row r="110" spans="1:10" ht="36" customHeight="1" thickBot="1" x14ac:dyDescent="0.25">
      <c r="A110" s="10"/>
      <c r="B110" s="58" t="s">
        <v>149</v>
      </c>
      <c r="C110" s="57"/>
      <c r="D110" s="57"/>
      <c r="E110" s="56"/>
      <c r="F110" s="55">
        <v>3420</v>
      </c>
      <c r="G110" s="54"/>
      <c r="H110" s="54"/>
      <c r="I110" s="54"/>
      <c r="J110" s="53"/>
    </row>
    <row r="111" spans="1:10" ht="24" customHeight="1" thickBot="1" x14ac:dyDescent="0.25">
      <c r="A111" s="10"/>
      <c r="B111" s="25"/>
      <c r="C111" s="24"/>
      <c r="D111" s="24"/>
      <c r="E111" s="23"/>
      <c r="F111" s="22"/>
      <c r="G111" s="21"/>
      <c r="H111" s="21"/>
      <c r="I111" s="21"/>
      <c r="J111" s="20"/>
    </row>
    <row r="112" spans="1:10" ht="36" customHeight="1" x14ac:dyDescent="0.2">
      <c r="A112" s="10" t="s">
        <v>133</v>
      </c>
      <c r="B112" s="31" t="s">
        <v>148</v>
      </c>
      <c r="C112" s="30"/>
      <c r="D112" s="30"/>
      <c r="E112" s="29"/>
      <c r="F112" s="28">
        <v>23364</v>
      </c>
      <c r="G112" s="27"/>
      <c r="H112" s="27"/>
      <c r="I112" s="27"/>
      <c r="J112" s="26"/>
    </row>
    <row r="113" spans="1:10" ht="36" customHeight="1" x14ac:dyDescent="0.2">
      <c r="A113" s="10" t="s">
        <v>133</v>
      </c>
      <c r="B113" s="37" t="s">
        <v>147</v>
      </c>
      <c r="C113" s="36"/>
      <c r="D113" s="36"/>
      <c r="E113" s="35"/>
      <c r="F113" s="209">
        <v>3204</v>
      </c>
      <c r="G113" s="208"/>
      <c r="H113" s="208"/>
      <c r="I113" s="208"/>
      <c r="J113" s="207"/>
    </row>
    <row r="114" spans="1:10" ht="36" customHeight="1" x14ac:dyDescent="0.2">
      <c r="A114" s="10" t="s">
        <v>133</v>
      </c>
      <c r="B114" s="37" t="s">
        <v>146</v>
      </c>
      <c r="C114" s="36"/>
      <c r="D114" s="36"/>
      <c r="E114" s="35"/>
      <c r="F114" s="173">
        <f>H114*1.2</f>
        <v>37800</v>
      </c>
      <c r="G114" s="172">
        <f>H114*1.1</f>
        <v>34650</v>
      </c>
      <c r="H114" s="172">
        <v>31500</v>
      </c>
      <c r="I114" s="172">
        <f>H114*0.75</f>
        <v>23625</v>
      </c>
      <c r="J114" s="171">
        <f>H114*0.5</f>
        <v>15750</v>
      </c>
    </row>
    <row r="115" spans="1:10" ht="36" customHeight="1" x14ac:dyDescent="0.2">
      <c r="A115" s="10" t="s">
        <v>133</v>
      </c>
      <c r="B115" s="37" t="s">
        <v>145</v>
      </c>
      <c r="C115" s="36"/>
      <c r="D115" s="36"/>
      <c r="E115" s="35"/>
      <c r="F115" s="46">
        <v>27252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37" t="s">
        <v>144</v>
      </c>
      <c r="C116" s="36"/>
      <c r="D116" s="36"/>
      <c r="E116" s="35"/>
      <c r="F116" s="46">
        <v>2484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143</v>
      </c>
      <c r="C117" s="36"/>
      <c r="D117" s="36"/>
      <c r="E117" s="35"/>
      <c r="F117" s="209">
        <v>7812</v>
      </c>
      <c r="G117" s="208"/>
      <c r="H117" s="208"/>
      <c r="I117" s="208"/>
      <c r="J117" s="207"/>
    </row>
    <row r="118" spans="1:10" ht="36" customHeight="1" x14ac:dyDescent="0.2">
      <c r="A118" s="10" t="s">
        <v>133</v>
      </c>
      <c r="B118" s="37" t="s">
        <v>142</v>
      </c>
      <c r="C118" s="36"/>
      <c r="D118" s="36"/>
      <c r="E118" s="35"/>
      <c r="F118" s="209">
        <v>35064</v>
      </c>
      <c r="G118" s="208"/>
      <c r="H118" s="208"/>
      <c r="I118" s="208"/>
      <c r="J118" s="207"/>
    </row>
    <row r="119" spans="1:10" ht="36" customHeight="1" x14ac:dyDescent="0.2">
      <c r="A119" s="10" t="s">
        <v>133</v>
      </c>
      <c r="B119" s="37" t="s">
        <v>141</v>
      </c>
      <c r="C119" s="36"/>
      <c r="D119" s="36"/>
      <c r="E119" s="35"/>
      <c r="F119" s="209">
        <v>42076.800000000003</v>
      </c>
      <c r="G119" s="208"/>
      <c r="H119" s="208"/>
      <c r="I119" s="208"/>
      <c r="J119" s="207"/>
    </row>
    <row r="120" spans="1:10" ht="36" customHeight="1" x14ac:dyDescent="0.2">
      <c r="A120" s="10" t="s">
        <v>133</v>
      </c>
      <c r="B120" s="37" t="s">
        <v>140</v>
      </c>
      <c r="C120" s="36"/>
      <c r="D120" s="36"/>
      <c r="E120" s="35"/>
      <c r="F120" s="209">
        <v>2484</v>
      </c>
      <c r="G120" s="208"/>
      <c r="H120" s="208"/>
      <c r="I120" s="208"/>
      <c r="J120" s="207"/>
    </row>
    <row r="121" spans="1:10" ht="36" customHeight="1" x14ac:dyDescent="0.2">
      <c r="A121" s="10" t="s">
        <v>133</v>
      </c>
      <c r="B121" s="37" t="s">
        <v>139</v>
      </c>
      <c r="C121" s="36"/>
      <c r="D121" s="36"/>
      <c r="E121" s="35"/>
      <c r="F121" s="209">
        <v>5688</v>
      </c>
      <c r="G121" s="208"/>
      <c r="H121" s="208"/>
      <c r="I121" s="208"/>
      <c r="J121" s="207"/>
    </row>
    <row r="122" spans="1:10" ht="36" customHeight="1" x14ac:dyDescent="0.2">
      <c r="A122" s="10" t="s">
        <v>133</v>
      </c>
      <c r="B122" s="65" t="s">
        <v>138</v>
      </c>
      <c r="C122" s="64"/>
      <c r="D122" s="64"/>
      <c r="E122" s="63"/>
      <c r="F122" s="209">
        <v>14184</v>
      </c>
      <c r="G122" s="208"/>
      <c r="H122" s="208"/>
      <c r="I122" s="208"/>
      <c r="J122" s="207"/>
    </row>
    <row r="123" spans="1:10" ht="36" customHeight="1" x14ac:dyDescent="0.2">
      <c r="A123" s="10"/>
      <c r="B123" s="65" t="s">
        <v>274</v>
      </c>
      <c r="C123" s="64"/>
      <c r="D123" s="64"/>
      <c r="E123" s="63"/>
      <c r="F123" s="209">
        <v>126000</v>
      </c>
      <c r="G123" s="208"/>
      <c r="H123" s="208"/>
      <c r="I123" s="208"/>
      <c r="J123" s="207"/>
    </row>
    <row r="124" spans="1:10" ht="36" customHeight="1" x14ac:dyDescent="0.2">
      <c r="A124" s="10" t="s">
        <v>133</v>
      </c>
      <c r="B124" s="31" t="s">
        <v>137</v>
      </c>
      <c r="C124" s="30"/>
      <c r="D124" s="30"/>
      <c r="E124" s="29"/>
      <c r="F124" s="209">
        <v>3024</v>
      </c>
      <c r="G124" s="208"/>
      <c r="H124" s="208"/>
      <c r="I124" s="208"/>
      <c r="J124" s="207"/>
    </row>
    <row r="125" spans="1:10" ht="36" customHeight="1" x14ac:dyDescent="0.2">
      <c r="A125" s="10"/>
      <c r="B125" s="65" t="s">
        <v>136</v>
      </c>
      <c r="C125" s="64"/>
      <c r="D125" s="64"/>
      <c r="E125" s="63"/>
      <c r="F125" s="209">
        <v>21240</v>
      </c>
      <c r="G125" s="208"/>
      <c r="H125" s="208"/>
      <c r="I125" s="208"/>
      <c r="J125" s="207"/>
    </row>
    <row r="126" spans="1:10" ht="36" customHeight="1" x14ac:dyDescent="0.2">
      <c r="B126" s="65" t="s">
        <v>135</v>
      </c>
      <c r="C126" s="64"/>
      <c r="D126" s="64"/>
      <c r="E126" s="63"/>
      <c r="F126" s="209">
        <v>17712</v>
      </c>
      <c r="G126" s="208"/>
      <c r="H126" s="208"/>
      <c r="I126" s="208"/>
      <c r="J126" s="207"/>
    </row>
    <row r="127" spans="1:10" ht="36" customHeight="1" x14ac:dyDescent="0.2">
      <c r="A127" s="10" t="s">
        <v>133</v>
      </c>
      <c r="B127" s="37" t="s">
        <v>134</v>
      </c>
      <c r="C127" s="36"/>
      <c r="D127" s="36"/>
      <c r="E127" s="35"/>
      <c r="F127" s="209">
        <v>145152</v>
      </c>
      <c r="G127" s="208"/>
      <c r="H127" s="208"/>
      <c r="I127" s="208"/>
      <c r="J127" s="207"/>
    </row>
    <row r="128" spans="1:10" ht="36" customHeight="1" x14ac:dyDescent="0.2">
      <c r="A128" s="10" t="s">
        <v>133</v>
      </c>
      <c r="B128" s="65" t="s">
        <v>132</v>
      </c>
      <c r="C128" s="64"/>
      <c r="D128" s="64"/>
      <c r="E128" s="63"/>
      <c r="F128" s="209">
        <v>1800</v>
      </c>
      <c r="G128" s="208"/>
      <c r="H128" s="208"/>
      <c r="I128" s="208"/>
      <c r="J128" s="207"/>
    </row>
    <row r="129" spans="1:10" ht="36" customHeight="1" x14ac:dyDescent="0.2">
      <c r="A129" s="10" t="s">
        <v>103</v>
      </c>
      <c r="B129" s="37" t="s">
        <v>131</v>
      </c>
      <c r="C129" s="36"/>
      <c r="D129" s="36"/>
      <c r="E129" s="35"/>
      <c r="F129" s="209">
        <v>33120</v>
      </c>
      <c r="G129" s="208"/>
      <c r="H129" s="208"/>
      <c r="I129" s="208"/>
      <c r="J129" s="207"/>
    </row>
    <row r="130" spans="1:10" ht="36" customHeight="1" x14ac:dyDescent="0.2">
      <c r="A130" s="10" t="s">
        <v>103</v>
      </c>
      <c r="B130" s="37" t="s">
        <v>130</v>
      </c>
      <c r="C130" s="36"/>
      <c r="D130" s="36"/>
      <c r="E130" s="35"/>
      <c r="F130" s="209">
        <v>5040</v>
      </c>
      <c r="G130" s="208"/>
      <c r="H130" s="208"/>
      <c r="I130" s="208"/>
      <c r="J130" s="207"/>
    </row>
    <row r="131" spans="1:10" ht="36" customHeight="1" x14ac:dyDescent="0.2">
      <c r="A131" s="10" t="s">
        <v>103</v>
      </c>
      <c r="B131" s="37" t="s">
        <v>129</v>
      </c>
      <c r="C131" s="36"/>
      <c r="D131" s="36"/>
      <c r="E131" s="35"/>
      <c r="F131" s="173">
        <f>H131*1.2</f>
        <v>53568</v>
      </c>
      <c r="G131" s="172">
        <f>H131*1.1</f>
        <v>49104.000000000007</v>
      </c>
      <c r="H131" s="172">
        <v>44640</v>
      </c>
      <c r="I131" s="172">
        <f>H131*0.75</f>
        <v>33480</v>
      </c>
      <c r="J131" s="171">
        <f>H131*0.5</f>
        <v>22320</v>
      </c>
    </row>
    <row r="132" spans="1:10" ht="36" customHeight="1" x14ac:dyDescent="0.2">
      <c r="A132" s="10" t="s">
        <v>103</v>
      </c>
      <c r="B132" s="37" t="s">
        <v>128</v>
      </c>
      <c r="C132" s="36"/>
      <c r="D132" s="36"/>
      <c r="E132" s="35"/>
      <c r="F132" s="46">
        <v>38160</v>
      </c>
      <c r="G132" s="45"/>
      <c r="H132" s="45"/>
      <c r="I132" s="45"/>
      <c r="J132" s="44"/>
    </row>
    <row r="133" spans="1:10" ht="36" customHeight="1" x14ac:dyDescent="0.2">
      <c r="A133" s="10" t="s">
        <v>103</v>
      </c>
      <c r="B133" s="37" t="s">
        <v>127</v>
      </c>
      <c r="C133" s="36"/>
      <c r="D133" s="36"/>
      <c r="E133" s="35"/>
      <c r="F133" s="46">
        <v>3600</v>
      </c>
      <c r="G133" s="45"/>
      <c r="H133" s="45"/>
      <c r="I133" s="45"/>
      <c r="J133" s="44"/>
    </row>
    <row r="134" spans="1:10" ht="36" customHeight="1" x14ac:dyDescent="0.2">
      <c r="A134" s="10" t="s">
        <v>103</v>
      </c>
      <c r="B134" s="37" t="s">
        <v>126</v>
      </c>
      <c r="C134" s="36"/>
      <c r="D134" s="36"/>
      <c r="E134" s="35"/>
      <c r="F134" s="209">
        <v>11520</v>
      </c>
      <c r="G134" s="208"/>
      <c r="H134" s="208"/>
      <c r="I134" s="208"/>
      <c r="J134" s="207"/>
    </row>
    <row r="135" spans="1:10" ht="36" customHeight="1" x14ac:dyDescent="0.2">
      <c r="A135" s="10" t="s">
        <v>103</v>
      </c>
      <c r="B135" s="37" t="s">
        <v>125</v>
      </c>
      <c r="C135" s="36"/>
      <c r="D135" s="36"/>
      <c r="E135" s="35"/>
      <c r="F135" s="209">
        <v>49680</v>
      </c>
      <c r="G135" s="208"/>
      <c r="H135" s="208"/>
      <c r="I135" s="208"/>
      <c r="J135" s="207"/>
    </row>
    <row r="136" spans="1:10" ht="36" customHeight="1" x14ac:dyDescent="0.2">
      <c r="A136" s="10" t="s">
        <v>103</v>
      </c>
      <c r="B136" s="37" t="s">
        <v>124</v>
      </c>
      <c r="C136" s="36"/>
      <c r="D136" s="36"/>
      <c r="E136" s="35"/>
      <c r="F136" s="209">
        <v>59616</v>
      </c>
      <c r="G136" s="208"/>
      <c r="H136" s="208"/>
      <c r="I136" s="208"/>
      <c r="J136" s="207"/>
    </row>
    <row r="137" spans="1:10" ht="36" customHeight="1" x14ac:dyDescent="0.2">
      <c r="A137" s="10" t="s">
        <v>103</v>
      </c>
      <c r="B137" s="37" t="s">
        <v>123</v>
      </c>
      <c r="C137" s="36"/>
      <c r="D137" s="36"/>
      <c r="E137" s="35"/>
      <c r="F137" s="209">
        <v>3600</v>
      </c>
      <c r="G137" s="208"/>
      <c r="H137" s="208"/>
      <c r="I137" s="208"/>
      <c r="J137" s="207"/>
    </row>
    <row r="138" spans="1:10" ht="36" customHeight="1" x14ac:dyDescent="0.2">
      <c r="A138" s="10" t="s">
        <v>103</v>
      </c>
      <c r="B138" s="37" t="s">
        <v>122</v>
      </c>
      <c r="C138" s="36"/>
      <c r="D138" s="36"/>
      <c r="E138" s="35"/>
      <c r="F138" s="209">
        <v>8640</v>
      </c>
      <c r="G138" s="208"/>
      <c r="H138" s="208"/>
      <c r="I138" s="208"/>
      <c r="J138" s="207"/>
    </row>
    <row r="139" spans="1:10" ht="36" customHeight="1" x14ac:dyDescent="0.2">
      <c r="A139" s="10" t="s">
        <v>103</v>
      </c>
      <c r="B139" s="37" t="s">
        <v>121</v>
      </c>
      <c r="C139" s="36"/>
      <c r="D139" s="36"/>
      <c r="E139" s="35"/>
      <c r="F139" s="209">
        <v>20160</v>
      </c>
      <c r="G139" s="208"/>
      <c r="H139" s="208"/>
      <c r="I139" s="208"/>
      <c r="J139" s="207"/>
    </row>
    <row r="140" spans="1:10" ht="36" customHeight="1" x14ac:dyDescent="0.2">
      <c r="A140" s="10" t="s">
        <v>103</v>
      </c>
      <c r="B140" s="37" t="s">
        <v>120</v>
      </c>
      <c r="C140" s="36"/>
      <c r="D140" s="36"/>
      <c r="E140" s="35"/>
      <c r="F140" s="209">
        <v>4320</v>
      </c>
      <c r="G140" s="208"/>
      <c r="H140" s="208"/>
      <c r="I140" s="208"/>
      <c r="J140" s="207"/>
    </row>
    <row r="141" spans="1:10" ht="36" customHeight="1" x14ac:dyDescent="0.2">
      <c r="A141" s="10" t="s">
        <v>103</v>
      </c>
      <c r="B141" s="37" t="s">
        <v>119</v>
      </c>
      <c r="C141" s="36"/>
      <c r="D141" s="36"/>
      <c r="E141" s="35"/>
      <c r="F141" s="209">
        <v>203760</v>
      </c>
      <c r="G141" s="208"/>
      <c r="H141" s="208"/>
      <c r="I141" s="208"/>
      <c r="J141" s="207"/>
    </row>
    <row r="142" spans="1:10" ht="36" customHeight="1" thickBot="1" x14ac:dyDescent="0.25">
      <c r="A142" s="10" t="s">
        <v>103</v>
      </c>
      <c r="B142" s="37" t="s">
        <v>118</v>
      </c>
      <c r="C142" s="36"/>
      <c r="D142" s="36"/>
      <c r="E142" s="35"/>
      <c r="F142" s="209">
        <v>2880</v>
      </c>
      <c r="G142" s="208"/>
      <c r="H142" s="208"/>
      <c r="I142" s="208"/>
      <c r="J142" s="207"/>
    </row>
    <row r="143" spans="1:10" ht="54" customHeight="1" thickBot="1" x14ac:dyDescent="0.25">
      <c r="A143" s="10"/>
      <c r="B143" s="52" t="s">
        <v>117</v>
      </c>
      <c r="C143" s="51"/>
      <c r="D143" s="51"/>
      <c r="E143" s="50"/>
      <c r="F143" s="49"/>
      <c r="G143" s="48"/>
      <c r="H143" s="48"/>
      <c r="I143" s="48"/>
      <c r="J143" s="47"/>
    </row>
    <row r="144" spans="1:10" ht="36" customHeight="1" x14ac:dyDescent="0.2">
      <c r="A144" s="10"/>
      <c r="B144" s="31" t="s">
        <v>116</v>
      </c>
      <c r="C144" s="30"/>
      <c r="D144" s="30"/>
      <c r="E144" s="29"/>
      <c r="F144" s="28">
        <v>42480</v>
      </c>
      <c r="G144" s="27"/>
      <c r="H144" s="27"/>
      <c r="I144" s="27"/>
      <c r="J144" s="26"/>
    </row>
    <row r="145" spans="1:10" ht="36" customHeight="1" x14ac:dyDescent="0.2">
      <c r="A145" s="10"/>
      <c r="B145" s="37" t="s">
        <v>115</v>
      </c>
      <c r="C145" s="36"/>
      <c r="D145" s="36"/>
      <c r="E145" s="35"/>
      <c r="F145" s="46">
        <v>84960</v>
      </c>
      <c r="G145" s="45"/>
      <c r="H145" s="45"/>
      <c r="I145" s="45"/>
      <c r="J145" s="44"/>
    </row>
    <row r="146" spans="1:10" ht="36" customHeight="1" x14ac:dyDescent="0.2">
      <c r="A146" s="10"/>
      <c r="B146" s="37" t="s">
        <v>114</v>
      </c>
      <c r="C146" s="36"/>
      <c r="D146" s="36"/>
      <c r="E146" s="35"/>
      <c r="F146" s="46">
        <v>106200</v>
      </c>
      <c r="G146" s="45"/>
      <c r="H146" s="45"/>
      <c r="I146" s="45"/>
      <c r="J146" s="44"/>
    </row>
    <row r="147" spans="1:10" ht="36" customHeight="1" x14ac:dyDescent="0.2">
      <c r="A147" s="10"/>
      <c r="B147" s="37" t="s">
        <v>113</v>
      </c>
      <c r="C147" s="36"/>
      <c r="D147" s="36"/>
      <c r="E147" s="35"/>
      <c r="F147" s="46">
        <v>1440</v>
      </c>
      <c r="G147" s="45"/>
      <c r="H147" s="45"/>
      <c r="I147" s="45"/>
      <c r="J147" s="44"/>
    </row>
    <row r="148" spans="1:10" ht="36" customHeight="1" x14ac:dyDescent="0.2">
      <c r="A148" s="10"/>
      <c r="B148" s="37" t="s">
        <v>112</v>
      </c>
      <c r="C148" s="36"/>
      <c r="D148" s="36"/>
      <c r="E148" s="35"/>
      <c r="F148" s="46">
        <v>63720</v>
      </c>
      <c r="G148" s="45"/>
      <c r="H148" s="45"/>
      <c r="I148" s="45"/>
      <c r="J148" s="44"/>
    </row>
    <row r="149" spans="1:10" ht="36" customHeight="1" x14ac:dyDescent="0.2">
      <c r="A149" s="10"/>
      <c r="B149" s="37" t="s">
        <v>111</v>
      </c>
      <c r="C149" s="36"/>
      <c r="D149" s="36"/>
      <c r="E149" s="35"/>
      <c r="F149" s="46">
        <v>127440</v>
      </c>
      <c r="G149" s="45"/>
      <c r="H149" s="45"/>
      <c r="I149" s="45"/>
      <c r="J149" s="44"/>
    </row>
    <row r="150" spans="1:10" ht="36" customHeight="1" x14ac:dyDescent="0.2">
      <c r="A150" s="10"/>
      <c r="B150" s="37" t="s">
        <v>110</v>
      </c>
      <c r="C150" s="36"/>
      <c r="D150" s="36"/>
      <c r="E150" s="35"/>
      <c r="F150" s="46">
        <v>159300</v>
      </c>
      <c r="G150" s="45"/>
      <c r="H150" s="45"/>
      <c r="I150" s="45"/>
      <c r="J150" s="44"/>
    </row>
    <row r="151" spans="1:10" ht="36" customHeight="1" thickBot="1" x14ac:dyDescent="0.25">
      <c r="A151" s="10"/>
      <c r="B151" s="43" t="s">
        <v>109</v>
      </c>
      <c r="C151" s="42"/>
      <c r="D151" s="42"/>
      <c r="E151" s="41"/>
      <c r="F151" s="34">
        <v>2124</v>
      </c>
      <c r="G151" s="33"/>
      <c r="H151" s="33"/>
      <c r="I151" s="33"/>
      <c r="J151" s="32"/>
    </row>
    <row r="152" spans="1:10" ht="24" customHeight="1" thickBot="1" x14ac:dyDescent="0.25">
      <c r="A152" s="10"/>
      <c r="B152" s="25"/>
      <c r="C152" s="24"/>
      <c r="D152" s="24"/>
      <c r="E152" s="23"/>
      <c r="F152" s="22"/>
      <c r="G152" s="21"/>
      <c r="H152" s="21"/>
      <c r="I152" s="21"/>
      <c r="J152" s="20"/>
    </row>
    <row r="153" spans="1:10" ht="36" customHeight="1" thickBot="1" x14ac:dyDescent="0.25">
      <c r="B153" s="40" t="s">
        <v>108</v>
      </c>
      <c r="C153" s="39"/>
      <c r="D153" s="39"/>
      <c r="E153" s="39"/>
      <c r="F153" s="39"/>
      <c r="G153" s="39"/>
      <c r="H153" s="39"/>
      <c r="I153" s="39"/>
      <c r="J153" s="38"/>
    </row>
    <row r="154" spans="1:10" ht="36" customHeight="1" thickBot="1" x14ac:dyDescent="0.25">
      <c r="B154" s="222" t="s">
        <v>107</v>
      </c>
      <c r="C154" s="221"/>
      <c r="D154" s="221"/>
      <c r="E154" s="184"/>
      <c r="F154" s="34">
        <v>12060</v>
      </c>
      <c r="G154" s="33"/>
      <c r="H154" s="33"/>
      <c r="I154" s="33"/>
      <c r="J154" s="32"/>
    </row>
    <row r="155" spans="1:10" ht="24" customHeight="1" thickBot="1" x14ac:dyDescent="0.25">
      <c r="A155" s="10"/>
      <c r="B155" s="25"/>
      <c r="C155" s="24"/>
      <c r="D155" s="24"/>
      <c r="E155" s="23"/>
      <c r="F155" s="22"/>
      <c r="G155" s="21"/>
      <c r="H155" s="21"/>
      <c r="I155" s="21"/>
      <c r="J155" s="20"/>
    </row>
    <row r="156" spans="1:10" ht="40.5" customHeight="1" thickBot="1" x14ac:dyDescent="0.25">
      <c r="A156" s="10"/>
      <c r="B156" s="31" t="s">
        <v>106</v>
      </c>
      <c r="C156" s="30"/>
      <c r="D156" s="30"/>
      <c r="E156" s="29"/>
      <c r="F156" s="318"/>
      <c r="G156" s="317"/>
      <c r="H156" s="317"/>
      <c r="I156" s="317"/>
      <c r="J156" s="316"/>
    </row>
    <row r="157" spans="1:10" ht="24" customHeight="1" thickBot="1" x14ac:dyDescent="0.25">
      <c r="A157" s="10"/>
      <c r="B157" s="25"/>
      <c r="C157" s="93"/>
      <c r="D157" s="93"/>
      <c r="E157" s="92"/>
      <c r="F157" s="206"/>
      <c r="G157" s="205"/>
      <c r="H157" s="205"/>
      <c r="I157" s="205"/>
      <c r="J157" s="204"/>
    </row>
    <row r="158" spans="1:10" ht="21" customHeight="1" x14ac:dyDescent="0.2">
      <c r="A158" s="10"/>
      <c r="B158" s="19"/>
      <c r="C158" s="18"/>
      <c r="D158" s="18"/>
      <c r="E158" s="18"/>
      <c r="F158" s="17"/>
      <c r="G158" s="17"/>
      <c r="H158" s="17"/>
      <c r="I158" s="17"/>
      <c r="J158" s="17"/>
    </row>
    <row r="159" spans="1:10" ht="56.25" customHeight="1" x14ac:dyDescent="0.2">
      <c r="A159" s="10"/>
      <c r="B159" s="16" t="s">
        <v>276</v>
      </c>
      <c r="C159" s="16"/>
      <c r="D159" s="16"/>
      <c r="E159" s="16"/>
      <c r="F159" s="16"/>
      <c r="G159" s="16"/>
      <c r="H159" s="16"/>
      <c r="I159" s="16"/>
      <c r="J159" s="16"/>
    </row>
    <row r="160" spans="1:10" ht="41.25" customHeight="1" x14ac:dyDescent="0.2">
      <c r="A160" s="10"/>
      <c r="B160" s="16" t="s">
        <v>104</v>
      </c>
      <c r="C160" s="16"/>
      <c r="D160" s="16"/>
      <c r="E160" s="16"/>
      <c r="F160" s="16"/>
      <c r="G160" s="16"/>
      <c r="H160" s="16"/>
      <c r="I160" s="16"/>
      <c r="J160" s="16"/>
    </row>
    <row r="161" spans="1:10" ht="21" x14ac:dyDescent="0.2">
      <c r="A161" s="10" t="s">
        <v>103</v>
      </c>
      <c r="B161" s="14" t="s">
        <v>368</v>
      </c>
      <c r="C161" s="14"/>
      <c r="D161" s="14"/>
      <c r="E161" s="14"/>
      <c r="F161" s="14"/>
      <c r="G161" s="14"/>
      <c r="H161" s="14"/>
      <c r="I161" s="14"/>
      <c r="J161" s="14"/>
    </row>
    <row r="162" spans="1:10" ht="21" x14ac:dyDescent="0.2">
      <c r="A162" s="10"/>
      <c r="B162" s="14" t="s">
        <v>311</v>
      </c>
      <c r="C162" s="14"/>
      <c r="D162" s="14"/>
      <c r="E162" s="14"/>
      <c r="F162" s="14"/>
      <c r="G162" s="14"/>
      <c r="H162" s="14"/>
      <c r="I162" s="14"/>
      <c r="J162" s="14"/>
    </row>
    <row r="163" spans="1:10" ht="42" customHeight="1" x14ac:dyDescent="0.2">
      <c r="A163" s="10"/>
      <c r="B163" s="12" t="s">
        <v>100</v>
      </c>
      <c r="C163" s="12"/>
      <c r="D163" s="12"/>
      <c r="E163" s="12"/>
      <c r="F163" s="12"/>
      <c r="G163" s="12"/>
      <c r="H163" s="12"/>
      <c r="I163" s="12"/>
      <c r="J163" s="12"/>
    </row>
    <row r="164" spans="1:10" ht="21" x14ac:dyDescent="0.2">
      <c r="A164" s="10"/>
    </row>
  </sheetData>
  <sheetProtection selectLockedCells="1" selectUnlockedCells="1"/>
  <mergeCells count="307">
    <mergeCell ref="B151:E151"/>
    <mergeCell ref="F144:J144"/>
    <mergeCell ref="F147:J147"/>
    <mergeCell ref="F148:J148"/>
    <mergeCell ref="B141:E141"/>
    <mergeCell ref="F141:J141"/>
    <mergeCell ref="B142:E142"/>
    <mergeCell ref="F142:J142"/>
    <mergeCell ref="B144:E144"/>
    <mergeCell ref="F156:J156"/>
    <mergeCell ref="B157:E157"/>
    <mergeCell ref="F157:J157"/>
    <mergeCell ref="B162:J162"/>
    <mergeCell ref="B161:J161"/>
    <mergeCell ref="B160:J160"/>
    <mergeCell ref="B159:J159"/>
    <mergeCell ref="F145:J145"/>
    <mergeCell ref="F146:J146"/>
    <mergeCell ref="B163:J163"/>
    <mergeCell ref="B135:E135"/>
    <mergeCell ref="F135:J135"/>
    <mergeCell ref="B136:E136"/>
    <mergeCell ref="F136:J136"/>
    <mergeCell ref="B143:E143"/>
    <mergeCell ref="F143:J143"/>
    <mergeCell ref="B156:E156"/>
    <mergeCell ref="F99:J99"/>
    <mergeCell ref="F149:J149"/>
    <mergeCell ref="F150:J150"/>
    <mergeCell ref="F151:J151"/>
    <mergeCell ref="B145:E145"/>
    <mergeCell ref="B146:E146"/>
    <mergeCell ref="B147:E147"/>
    <mergeCell ref="B148:E148"/>
    <mergeCell ref="B149:E149"/>
    <mergeCell ref="B150:E150"/>
    <mergeCell ref="F93:J93"/>
    <mergeCell ref="B98:E98"/>
    <mergeCell ref="F98:J98"/>
    <mergeCell ref="B96:E96"/>
    <mergeCell ref="F96:J96"/>
    <mergeCell ref="F97:J97"/>
    <mergeCell ref="B97:E97"/>
    <mergeCell ref="B153:J153"/>
    <mergeCell ref="B154:E154"/>
    <mergeCell ref="F154:J154"/>
    <mergeCell ref="B155:E155"/>
    <mergeCell ref="F155:J155"/>
    <mergeCell ref="B91:E91"/>
    <mergeCell ref="F91:J91"/>
    <mergeCell ref="B92:E92"/>
    <mergeCell ref="F92:J92"/>
    <mergeCell ref="B93:E93"/>
    <mergeCell ref="B94:E94"/>
    <mergeCell ref="F94:J94"/>
    <mergeCell ref="B95:E95"/>
    <mergeCell ref="F95:J95"/>
    <mergeCell ref="B152:E152"/>
    <mergeCell ref="F152:J152"/>
    <mergeCell ref="B114:E114"/>
    <mergeCell ref="B99:E99"/>
    <mergeCell ref="B109:E109"/>
    <mergeCell ref="B110:E110"/>
    <mergeCell ref="B88:E88"/>
    <mergeCell ref="F88:J88"/>
    <mergeCell ref="B89:E89"/>
    <mergeCell ref="F89:J89"/>
    <mergeCell ref="B90:E90"/>
    <mergeCell ref="F90:J90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71:E71"/>
    <mergeCell ref="F67:J67"/>
    <mergeCell ref="F68:J68"/>
    <mergeCell ref="F69:J69"/>
    <mergeCell ref="F70:J70"/>
    <mergeCell ref="F71:J71"/>
    <mergeCell ref="B65:E65"/>
    <mergeCell ref="F65:J65"/>
    <mergeCell ref="B66:E66"/>
    <mergeCell ref="F66:J66"/>
    <mergeCell ref="B72:E72"/>
    <mergeCell ref="F72:J72"/>
    <mergeCell ref="B67:E67"/>
    <mergeCell ref="B68:E68"/>
    <mergeCell ref="B69:E69"/>
    <mergeCell ref="B70:E70"/>
    <mergeCell ref="B73:E73"/>
    <mergeCell ref="F73:J73"/>
    <mergeCell ref="B74:E74"/>
    <mergeCell ref="F74:J74"/>
    <mergeCell ref="B75:E75"/>
    <mergeCell ref="F75:J75"/>
    <mergeCell ref="B64:E64"/>
    <mergeCell ref="F64:J64"/>
    <mergeCell ref="B59:E59"/>
    <mergeCell ref="F59:J59"/>
    <mergeCell ref="B60:E60"/>
    <mergeCell ref="F60:J60"/>
    <mergeCell ref="B61:E61"/>
    <mergeCell ref="F61:J61"/>
    <mergeCell ref="B62:E62"/>
    <mergeCell ref="B42:E42"/>
    <mergeCell ref="B43:E43"/>
    <mergeCell ref="B44:E44"/>
    <mergeCell ref="B45:E45"/>
    <mergeCell ref="B46:E46"/>
    <mergeCell ref="F55:J55"/>
    <mergeCell ref="F42:J42"/>
    <mergeCell ref="B41:E41"/>
    <mergeCell ref="F41:J41"/>
    <mergeCell ref="B36:E36"/>
    <mergeCell ref="F36:J36"/>
    <mergeCell ref="B37:E37"/>
    <mergeCell ref="F37:J37"/>
    <mergeCell ref="B38:E38"/>
    <mergeCell ref="F38:J38"/>
    <mergeCell ref="B34:E34"/>
    <mergeCell ref="F34:J34"/>
    <mergeCell ref="B35:E35"/>
    <mergeCell ref="F35:J35"/>
    <mergeCell ref="B30:E30"/>
    <mergeCell ref="F30:J30"/>
    <mergeCell ref="F23:J23"/>
    <mergeCell ref="B14:E14"/>
    <mergeCell ref="F14:J14"/>
    <mergeCell ref="B21:E21"/>
    <mergeCell ref="F21:J21"/>
    <mergeCell ref="B19:E19"/>
    <mergeCell ref="F19:J19"/>
    <mergeCell ref="B20:E20"/>
    <mergeCell ref="F20:J20"/>
    <mergeCell ref="F15:J15"/>
    <mergeCell ref="B13:E13"/>
    <mergeCell ref="F13:J13"/>
    <mergeCell ref="B11:E11"/>
    <mergeCell ref="F25:J25"/>
    <mergeCell ref="B26:E26"/>
    <mergeCell ref="F26:J26"/>
    <mergeCell ref="F18:J18"/>
    <mergeCell ref="B22:E22"/>
    <mergeCell ref="F22:J22"/>
    <mergeCell ref="B23:E23"/>
    <mergeCell ref="B8:E8"/>
    <mergeCell ref="B3:E3"/>
    <mergeCell ref="B10:E10"/>
    <mergeCell ref="B12:E12"/>
    <mergeCell ref="F12:J12"/>
    <mergeCell ref="B9:E9"/>
    <mergeCell ref="B33:E33"/>
    <mergeCell ref="F33:J33"/>
    <mergeCell ref="B1:J1"/>
    <mergeCell ref="F2:J2"/>
    <mergeCell ref="B4:J4"/>
    <mergeCell ref="B5:E5"/>
    <mergeCell ref="F5:J5"/>
    <mergeCell ref="B6:E6"/>
    <mergeCell ref="B7:E7"/>
    <mergeCell ref="F7:J7"/>
    <mergeCell ref="B39:E39"/>
    <mergeCell ref="F39:J39"/>
    <mergeCell ref="B52:E52"/>
    <mergeCell ref="F52:J52"/>
    <mergeCell ref="B47:E47"/>
    <mergeCell ref="B112:E112"/>
    <mergeCell ref="F112:J112"/>
    <mergeCell ref="F56:J56"/>
    <mergeCell ref="B40:E40"/>
    <mergeCell ref="F40:J40"/>
    <mergeCell ref="F118:J118"/>
    <mergeCell ref="B119:E119"/>
    <mergeCell ref="B139:E139"/>
    <mergeCell ref="F139:J139"/>
    <mergeCell ref="B48:E48"/>
    <mergeCell ref="F48:J48"/>
    <mergeCell ref="B49:E49"/>
    <mergeCell ref="F49:J49"/>
    <mergeCell ref="B56:E56"/>
    <mergeCell ref="F119:J119"/>
    <mergeCell ref="F31:J31"/>
    <mergeCell ref="B32:E32"/>
    <mergeCell ref="F32:J32"/>
    <mergeCell ref="B50:E50"/>
    <mergeCell ref="F50:J50"/>
    <mergeCell ref="B27:E27"/>
    <mergeCell ref="F27:J27"/>
    <mergeCell ref="B28:E28"/>
    <mergeCell ref="F28:J28"/>
    <mergeCell ref="F47:J47"/>
    <mergeCell ref="B15:E15"/>
    <mergeCell ref="B130:E130"/>
    <mergeCell ref="F130:J130"/>
    <mergeCell ref="B118:E118"/>
    <mergeCell ref="B127:E127"/>
    <mergeCell ref="B125:E125"/>
    <mergeCell ref="B24:E24"/>
    <mergeCell ref="F24:J24"/>
    <mergeCell ref="B25:E25"/>
    <mergeCell ref="B29:E29"/>
    <mergeCell ref="F106:J106"/>
    <mergeCell ref="B107:E107"/>
    <mergeCell ref="F107:J107"/>
    <mergeCell ref="B16:E16"/>
    <mergeCell ref="F16:J16"/>
    <mergeCell ref="B17:E17"/>
    <mergeCell ref="F17:J17"/>
    <mergeCell ref="B18:E18"/>
    <mergeCell ref="F29:J29"/>
    <mergeCell ref="B31:E31"/>
    <mergeCell ref="F108:J108"/>
    <mergeCell ref="B111:E111"/>
    <mergeCell ref="F111:J111"/>
    <mergeCell ref="B105:E105"/>
    <mergeCell ref="F105:J105"/>
    <mergeCell ref="B102:E102"/>
    <mergeCell ref="F102:J102"/>
    <mergeCell ref="B103:E103"/>
    <mergeCell ref="F103:J103"/>
    <mergeCell ref="B106:E106"/>
    <mergeCell ref="B132:E132"/>
    <mergeCell ref="F132:J132"/>
    <mergeCell ref="B121:E121"/>
    <mergeCell ref="F127:J127"/>
    <mergeCell ref="F128:J128"/>
    <mergeCell ref="B123:E123"/>
    <mergeCell ref="F123:J123"/>
    <mergeCell ref="F121:J121"/>
    <mergeCell ref="B122:E122"/>
    <mergeCell ref="F134:J134"/>
    <mergeCell ref="B137:E137"/>
    <mergeCell ref="F137:J137"/>
    <mergeCell ref="B138:E138"/>
    <mergeCell ref="F138:J138"/>
    <mergeCell ref="B133:E133"/>
    <mergeCell ref="F133:J133"/>
    <mergeCell ref="B140:E140"/>
    <mergeCell ref="F140:J140"/>
    <mergeCell ref="B131:E131"/>
    <mergeCell ref="B115:E115"/>
    <mergeCell ref="F115:J115"/>
    <mergeCell ref="B116:E116"/>
    <mergeCell ref="F116:J116"/>
    <mergeCell ref="B120:E120"/>
    <mergeCell ref="F120:J120"/>
    <mergeCell ref="B134:E134"/>
    <mergeCell ref="B129:E129"/>
    <mergeCell ref="F129:J129"/>
    <mergeCell ref="F122:J122"/>
    <mergeCell ref="B128:E128"/>
    <mergeCell ref="F113:J113"/>
    <mergeCell ref="F125:J125"/>
    <mergeCell ref="F126:J126"/>
    <mergeCell ref="B126:E126"/>
    <mergeCell ref="B117:E117"/>
    <mergeCell ref="F117:J117"/>
    <mergeCell ref="B55:E55"/>
    <mergeCell ref="F62:J62"/>
    <mergeCell ref="B63:E63"/>
    <mergeCell ref="F63:J63"/>
    <mergeCell ref="B113:E113"/>
    <mergeCell ref="F124:J124"/>
    <mergeCell ref="B124:E124"/>
    <mergeCell ref="F109:J109"/>
    <mergeCell ref="F110:J110"/>
    <mergeCell ref="B108:E108"/>
    <mergeCell ref="B51:E51"/>
    <mergeCell ref="F51:J51"/>
    <mergeCell ref="B57:E57"/>
    <mergeCell ref="F57:J57"/>
    <mergeCell ref="B58:E58"/>
    <mergeCell ref="F58:J58"/>
    <mergeCell ref="B53:E53"/>
    <mergeCell ref="F53:J53"/>
    <mergeCell ref="B54:E54"/>
    <mergeCell ref="F54:J54"/>
    <mergeCell ref="F43:J43"/>
    <mergeCell ref="F44:J44"/>
    <mergeCell ref="F45:J45"/>
    <mergeCell ref="F46:J46"/>
    <mergeCell ref="B104:E104"/>
    <mergeCell ref="F104:J104"/>
    <mergeCell ref="B101:E101"/>
    <mergeCell ref="F101:J101"/>
    <mergeCell ref="B100:E100"/>
    <mergeCell ref="F100:J100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8.5703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11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36633.599999999999</v>
      </c>
      <c r="G8" s="98">
        <f>H8*1.1</f>
        <v>33580.800000000003</v>
      </c>
      <c r="H8" s="98">
        <v>30528</v>
      </c>
      <c r="I8" s="98">
        <f>H8*0.75</f>
        <v>22896</v>
      </c>
      <c r="J8" s="98">
        <f>H8*0.5</f>
        <v>15264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51840</v>
      </c>
      <c r="G9" s="96">
        <f>H9*1.1</f>
        <v>47520.000000000007</v>
      </c>
      <c r="H9" s="96">
        <v>43200</v>
      </c>
      <c r="I9" s="96">
        <f>H9*0.75</f>
        <v>32400</v>
      </c>
      <c r="J9" s="96">
        <f>H9*0.5</f>
        <v>21600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51753.599999999999</v>
      </c>
      <c r="G10" s="96">
        <f>H10*1.1</f>
        <v>47440.800000000003</v>
      </c>
      <c r="H10" s="96">
        <v>43128</v>
      </c>
      <c r="I10" s="96">
        <f>H10*0.75</f>
        <v>32346</v>
      </c>
      <c r="J10" s="96">
        <f>H10*0.5</f>
        <v>21564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72576</v>
      </c>
      <c r="G11" s="94">
        <f>H11*1.1</f>
        <v>66528</v>
      </c>
      <c r="H11" s="94">
        <v>60480</v>
      </c>
      <c r="I11" s="94">
        <f>H11*0.75</f>
        <v>45360</v>
      </c>
      <c r="J11" s="94">
        <f>H11*0.5</f>
        <v>30240</v>
      </c>
    </row>
    <row r="12" spans="1:10" ht="24" thickBot="1" x14ac:dyDescent="0.25">
      <c r="A12" s="10"/>
      <c r="B12" s="25"/>
      <c r="C12" s="24"/>
      <c r="D12" s="24"/>
      <c r="E12" s="23"/>
      <c r="F12" s="163"/>
      <c r="G12" s="162"/>
      <c r="H12" s="162"/>
      <c r="I12" s="162"/>
      <c r="J12" s="161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8"/>
      <c r="F13" s="141">
        <v>6732</v>
      </c>
      <c r="G13" s="140"/>
      <c r="H13" s="140"/>
      <c r="I13" s="140"/>
      <c r="J13" s="139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5"/>
      <c r="F14" s="34">
        <v>10080</v>
      </c>
      <c r="G14" s="33"/>
      <c r="H14" s="33"/>
      <c r="I14" s="33"/>
      <c r="J14" s="32"/>
    </row>
    <row r="15" spans="1:10" ht="24" thickBot="1" x14ac:dyDescent="0.25">
      <c r="A15" s="10"/>
      <c r="B15" s="25"/>
      <c r="C15" s="24"/>
      <c r="D15" s="24"/>
      <c r="E15" s="23"/>
      <c r="F15" s="132"/>
      <c r="G15" s="131"/>
      <c r="H15" s="131"/>
      <c r="I15" s="131"/>
      <c r="J15" s="13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1368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1944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2268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3240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"&amp;MIN(F22:F61)&amp;" до "&amp;MAX(F22:F61)</f>
        <v>Цена от 2268 до 90720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2268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4536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6804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9072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11340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13608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15876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18144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20412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22680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24948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27216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29484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31752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34020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36288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38556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40824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43092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45360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4536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9072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13608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18144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22680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27216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31752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36288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40824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45360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49896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54432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58968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63504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68040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72576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77112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81648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86184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90720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5670 до 48762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7812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12060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5670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7938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10206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12474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14742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17010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19278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21546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23814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26082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28350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30618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32886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35154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37422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39690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41958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44226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46494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48762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1440 до 33624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3420</v>
      </c>
      <c r="G86" s="45"/>
      <c r="H86" s="45"/>
      <c r="I86" s="45"/>
      <c r="J86" s="44"/>
    </row>
    <row r="87" spans="1:10" ht="36" customHeight="1" x14ac:dyDescent="0.2">
      <c r="A87" s="10"/>
      <c r="B87" s="31" t="s">
        <v>161</v>
      </c>
      <c r="C87" s="30"/>
      <c r="D87" s="30"/>
      <c r="E87" s="29"/>
      <c r="F87" s="46">
        <v>6840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2124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33624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6732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13464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1440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1440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2880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4320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24840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3240 до 49680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18900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1890</v>
      </c>
      <c r="G100" s="54"/>
      <c r="H100" s="54"/>
      <c r="I100" s="54"/>
      <c r="J100" s="53"/>
    </row>
    <row r="101" spans="1:10" ht="24" thickBot="1" x14ac:dyDescent="0.25">
      <c r="A101" s="10"/>
      <c r="B101" s="166"/>
      <c r="C101" s="165"/>
      <c r="D101" s="165"/>
      <c r="E101" s="164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74" t="s">
        <v>148</v>
      </c>
      <c r="C102" s="373"/>
      <c r="D102" s="373"/>
      <c r="E102" s="372"/>
      <c r="F102" s="195">
        <v>21240</v>
      </c>
      <c r="G102" s="182"/>
      <c r="H102" s="182"/>
      <c r="I102" s="182"/>
      <c r="J102" s="181"/>
    </row>
    <row r="103" spans="1:10" ht="36" customHeight="1" x14ac:dyDescent="0.2">
      <c r="A103" s="10" t="s">
        <v>133</v>
      </c>
      <c r="B103" s="194" t="s">
        <v>147</v>
      </c>
      <c r="C103" s="193"/>
      <c r="D103" s="193"/>
      <c r="E103" s="192"/>
      <c r="F103" s="208">
        <v>29376</v>
      </c>
      <c r="G103" s="208"/>
      <c r="H103" s="208"/>
      <c r="I103" s="208"/>
      <c r="J103" s="207"/>
    </row>
    <row r="104" spans="1:10" ht="36" customHeight="1" x14ac:dyDescent="0.2">
      <c r="A104" s="10" t="s">
        <v>133</v>
      </c>
      <c r="B104" s="194" t="s">
        <v>146</v>
      </c>
      <c r="C104" s="193"/>
      <c r="D104" s="193"/>
      <c r="E104" s="192"/>
      <c r="F104" s="173">
        <f>H104*1.2</f>
        <v>16848</v>
      </c>
      <c r="G104" s="172">
        <f>H104*1.1</f>
        <v>15444.000000000002</v>
      </c>
      <c r="H104" s="172">
        <v>14040</v>
      </c>
      <c r="I104" s="172">
        <f>H104*0.75</f>
        <v>10530</v>
      </c>
      <c r="J104" s="171">
        <f>H104*0.5</f>
        <v>7020</v>
      </c>
    </row>
    <row r="105" spans="1:10" ht="36" customHeight="1" x14ac:dyDescent="0.2">
      <c r="A105" s="10" t="s">
        <v>133</v>
      </c>
      <c r="B105" s="194" t="s">
        <v>145</v>
      </c>
      <c r="C105" s="193"/>
      <c r="D105" s="193"/>
      <c r="E105" s="192"/>
      <c r="F105" s="46">
        <v>14400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194" t="s">
        <v>144</v>
      </c>
      <c r="C106" s="193"/>
      <c r="D106" s="193"/>
      <c r="E106" s="192"/>
      <c r="F106" s="46">
        <v>6732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194" t="s">
        <v>143</v>
      </c>
      <c r="C107" s="193"/>
      <c r="D107" s="193"/>
      <c r="E107" s="192"/>
      <c r="F107" s="208">
        <v>30096</v>
      </c>
      <c r="G107" s="208"/>
      <c r="H107" s="208"/>
      <c r="I107" s="208"/>
      <c r="J107" s="207"/>
    </row>
    <row r="108" spans="1:10" ht="36" customHeight="1" x14ac:dyDescent="0.2">
      <c r="A108" s="10" t="s">
        <v>133</v>
      </c>
      <c r="B108" s="194" t="s">
        <v>142</v>
      </c>
      <c r="C108" s="193"/>
      <c r="D108" s="193"/>
      <c r="E108" s="192"/>
      <c r="F108" s="208">
        <v>41400</v>
      </c>
      <c r="G108" s="208"/>
      <c r="H108" s="208"/>
      <c r="I108" s="208"/>
      <c r="J108" s="207"/>
    </row>
    <row r="109" spans="1:10" ht="36" customHeight="1" x14ac:dyDescent="0.2">
      <c r="A109" s="10" t="s">
        <v>133</v>
      </c>
      <c r="B109" s="194" t="s">
        <v>141</v>
      </c>
      <c r="C109" s="193"/>
      <c r="D109" s="193"/>
      <c r="E109" s="192"/>
      <c r="F109" s="208">
        <v>49680</v>
      </c>
      <c r="G109" s="208"/>
      <c r="H109" s="208"/>
      <c r="I109" s="208"/>
      <c r="J109" s="207"/>
    </row>
    <row r="110" spans="1:10" ht="36" customHeight="1" x14ac:dyDescent="0.2">
      <c r="A110" s="10" t="s">
        <v>133</v>
      </c>
      <c r="B110" s="194" t="s">
        <v>140</v>
      </c>
      <c r="C110" s="193"/>
      <c r="D110" s="193"/>
      <c r="E110" s="192"/>
      <c r="F110" s="208">
        <v>14868</v>
      </c>
      <c r="G110" s="208"/>
      <c r="H110" s="208"/>
      <c r="I110" s="208"/>
      <c r="J110" s="207"/>
    </row>
    <row r="111" spans="1:10" ht="36" customHeight="1" x14ac:dyDescent="0.2">
      <c r="A111" s="10" t="s">
        <v>133</v>
      </c>
      <c r="B111" s="194" t="s">
        <v>139</v>
      </c>
      <c r="C111" s="193"/>
      <c r="D111" s="193"/>
      <c r="E111" s="192"/>
      <c r="F111" s="208">
        <v>29376</v>
      </c>
      <c r="G111" s="208"/>
      <c r="H111" s="208"/>
      <c r="I111" s="208"/>
      <c r="J111" s="207"/>
    </row>
    <row r="112" spans="1:10" ht="36" customHeight="1" x14ac:dyDescent="0.2">
      <c r="A112" s="10" t="s">
        <v>133</v>
      </c>
      <c r="B112" s="194" t="s">
        <v>138</v>
      </c>
      <c r="C112" s="193"/>
      <c r="D112" s="193"/>
      <c r="E112" s="192"/>
      <c r="F112" s="208">
        <v>36108</v>
      </c>
      <c r="G112" s="208"/>
      <c r="H112" s="208"/>
      <c r="I112" s="208"/>
      <c r="J112" s="207"/>
    </row>
    <row r="113" spans="1:10" ht="36" customHeight="1" x14ac:dyDescent="0.2">
      <c r="A113" s="10" t="s">
        <v>133</v>
      </c>
      <c r="B113" s="194" t="s">
        <v>137</v>
      </c>
      <c r="C113" s="193"/>
      <c r="D113" s="193"/>
      <c r="E113" s="192"/>
      <c r="F113" s="208">
        <v>3240</v>
      </c>
      <c r="G113" s="208"/>
      <c r="H113" s="208"/>
      <c r="I113" s="208"/>
      <c r="J113" s="207"/>
    </row>
    <row r="114" spans="1:10" ht="36" customHeight="1" x14ac:dyDescent="0.2">
      <c r="A114" s="10"/>
      <c r="B114" s="194" t="s">
        <v>136</v>
      </c>
      <c r="C114" s="193"/>
      <c r="D114" s="193"/>
      <c r="E114" s="192"/>
      <c r="F114" s="208">
        <v>11340</v>
      </c>
      <c r="G114" s="208"/>
      <c r="H114" s="208"/>
      <c r="I114" s="208"/>
      <c r="J114" s="207"/>
    </row>
    <row r="115" spans="1:10" ht="36" customHeight="1" x14ac:dyDescent="0.2">
      <c r="B115" s="194" t="s">
        <v>135</v>
      </c>
      <c r="C115" s="193"/>
      <c r="D115" s="193"/>
      <c r="E115" s="192"/>
      <c r="F115" s="208">
        <v>7560</v>
      </c>
      <c r="G115" s="208"/>
      <c r="H115" s="208"/>
      <c r="I115" s="208"/>
      <c r="J115" s="207"/>
    </row>
    <row r="116" spans="1:10" ht="36" customHeight="1" x14ac:dyDescent="0.2">
      <c r="A116" s="10" t="s">
        <v>133</v>
      </c>
      <c r="B116" s="194" t="s">
        <v>134</v>
      </c>
      <c r="C116" s="193"/>
      <c r="D116" s="193"/>
      <c r="E116" s="192"/>
      <c r="F116" s="208">
        <v>37800</v>
      </c>
      <c r="G116" s="208"/>
      <c r="H116" s="208"/>
      <c r="I116" s="208"/>
      <c r="J116" s="207"/>
    </row>
    <row r="117" spans="1:10" ht="36" customHeight="1" x14ac:dyDescent="0.2">
      <c r="A117" s="10" t="s">
        <v>133</v>
      </c>
      <c r="B117" s="194" t="s">
        <v>132</v>
      </c>
      <c r="C117" s="193"/>
      <c r="D117" s="193"/>
      <c r="E117" s="192"/>
      <c r="F117" s="208">
        <v>6732</v>
      </c>
      <c r="G117" s="208"/>
      <c r="H117" s="208"/>
      <c r="I117" s="208"/>
      <c r="J117" s="207"/>
    </row>
    <row r="118" spans="1:10" ht="36" customHeight="1" x14ac:dyDescent="0.2">
      <c r="A118" s="10" t="s">
        <v>103</v>
      </c>
      <c r="B118" s="194" t="s">
        <v>131</v>
      </c>
      <c r="C118" s="193"/>
      <c r="D118" s="193"/>
      <c r="E118" s="192"/>
      <c r="F118" s="208">
        <v>30240</v>
      </c>
      <c r="G118" s="208"/>
      <c r="H118" s="208"/>
      <c r="I118" s="208"/>
      <c r="J118" s="207"/>
    </row>
    <row r="119" spans="1:10" ht="36" customHeight="1" x14ac:dyDescent="0.2">
      <c r="A119" s="10" t="s">
        <v>103</v>
      </c>
      <c r="B119" s="194" t="s">
        <v>130</v>
      </c>
      <c r="C119" s="193"/>
      <c r="D119" s="193"/>
      <c r="E119" s="192"/>
      <c r="F119" s="208">
        <v>41760</v>
      </c>
      <c r="G119" s="208"/>
      <c r="H119" s="208"/>
      <c r="I119" s="208"/>
      <c r="J119" s="207"/>
    </row>
    <row r="120" spans="1:10" ht="36" customHeight="1" x14ac:dyDescent="0.2">
      <c r="A120" s="10" t="s">
        <v>103</v>
      </c>
      <c r="B120" s="194" t="s">
        <v>129</v>
      </c>
      <c r="C120" s="193"/>
      <c r="D120" s="193"/>
      <c r="E120" s="192"/>
      <c r="F120" s="173">
        <f>H120*1.2</f>
        <v>24192</v>
      </c>
      <c r="G120" s="172">
        <f>H120*1.1</f>
        <v>22176</v>
      </c>
      <c r="H120" s="172">
        <v>20160</v>
      </c>
      <c r="I120" s="172">
        <f>H120*0.75</f>
        <v>15120</v>
      </c>
      <c r="J120" s="171">
        <f>H120*0.5</f>
        <v>10080</v>
      </c>
    </row>
    <row r="121" spans="1:10" ht="36" customHeight="1" x14ac:dyDescent="0.2">
      <c r="A121" s="10" t="s">
        <v>103</v>
      </c>
      <c r="B121" s="194" t="s">
        <v>128</v>
      </c>
      <c r="C121" s="193"/>
      <c r="D121" s="193"/>
      <c r="E121" s="192"/>
      <c r="F121" s="371">
        <v>20160</v>
      </c>
      <c r="G121" s="137"/>
      <c r="H121" s="137"/>
      <c r="I121" s="137"/>
      <c r="J121" s="136"/>
    </row>
    <row r="122" spans="1:10" ht="36" customHeight="1" x14ac:dyDescent="0.2">
      <c r="A122" s="10" t="s">
        <v>103</v>
      </c>
      <c r="B122" s="194" t="s">
        <v>127</v>
      </c>
      <c r="C122" s="193"/>
      <c r="D122" s="193"/>
      <c r="E122" s="192"/>
      <c r="F122" s="371">
        <v>10080</v>
      </c>
      <c r="G122" s="137"/>
      <c r="H122" s="137"/>
      <c r="I122" s="137"/>
      <c r="J122" s="136"/>
    </row>
    <row r="123" spans="1:10" ht="36" customHeight="1" x14ac:dyDescent="0.2">
      <c r="A123" s="10" t="s">
        <v>103</v>
      </c>
      <c r="B123" s="194" t="s">
        <v>126</v>
      </c>
      <c r="C123" s="193"/>
      <c r="D123" s="193"/>
      <c r="E123" s="192"/>
      <c r="F123" s="371">
        <v>42480</v>
      </c>
      <c r="G123" s="137"/>
      <c r="H123" s="137"/>
      <c r="I123" s="137"/>
      <c r="J123" s="136"/>
    </row>
    <row r="124" spans="1:10" ht="36" customHeight="1" x14ac:dyDescent="0.2">
      <c r="A124" s="10" t="s">
        <v>103</v>
      </c>
      <c r="B124" s="194" t="s">
        <v>125</v>
      </c>
      <c r="C124" s="193"/>
      <c r="D124" s="193"/>
      <c r="E124" s="192"/>
      <c r="F124" s="371">
        <v>58320</v>
      </c>
      <c r="G124" s="137"/>
      <c r="H124" s="137"/>
      <c r="I124" s="137"/>
      <c r="J124" s="136"/>
    </row>
    <row r="125" spans="1:10" ht="36" customHeight="1" x14ac:dyDescent="0.2">
      <c r="A125" s="10" t="s">
        <v>103</v>
      </c>
      <c r="B125" s="194" t="s">
        <v>124</v>
      </c>
      <c r="C125" s="193"/>
      <c r="D125" s="193"/>
      <c r="E125" s="192"/>
      <c r="F125" s="371">
        <v>69984</v>
      </c>
      <c r="G125" s="137"/>
      <c r="H125" s="137"/>
      <c r="I125" s="137"/>
      <c r="J125" s="136"/>
    </row>
    <row r="126" spans="1:10" ht="36" customHeight="1" x14ac:dyDescent="0.2">
      <c r="A126" s="10" t="s">
        <v>103</v>
      </c>
      <c r="B126" s="194" t="s">
        <v>123</v>
      </c>
      <c r="C126" s="193"/>
      <c r="D126" s="193"/>
      <c r="E126" s="192"/>
      <c r="F126" s="371">
        <v>20880</v>
      </c>
      <c r="G126" s="137"/>
      <c r="H126" s="137"/>
      <c r="I126" s="137"/>
      <c r="J126" s="136"/>
    </row>
    <row r="127" spans="1:10" ht="36" customHeight="1" x14ac:dyDescent="0.2">
      <c r="A127" s="10" t="s">
        <v>103</v>
      </c>
      <c r="B127" s="194" t="s">
        <v>122</v>
      </c>
      <c r="C127" s="193"/>
      <c r="D127" s="193"/>
      <c r="E127" s="192"/>
      <c r="F127" s="371">
        <v>41760</v>
      </c>
      <c r="G127" s="137"/>
      <c r="H127" s="137"/>
      <c r="I127" s="137"/>
      <c r="J127" s="136"/>
    </row>
    <row r="128" spans="1:10" ht="36" customHeight="1" x14ac:dyDescent="0.2">
      <c r="A128" s="10" t="s">
        <v>103</v>
      </c>
      <c r="B128" s="194" t="s">
        <v>121</v>
      </c>
      <c r="C128" s="193"/>
      <c r="D128" s="193"/>
      <c r="E128" s="192"/>
      <c r="F128" s="371">
        <v>51120</v>
      </c>
      <c r="G128" s="137"/>
      <c r="H128" s="137"/>
      <c r="I128" s="137"/>
      <c r="J128" s="136"/>
    </row>
    <row r="129" spans="1:10" ht="36" customHeight="1" x14ac:dyDescent="0.2">
      <c r="A129" s="10" t="s">
        <v>103</v>
      </c>
      <c r="B129" s="194" t="s">
        <v>120</v>
      </c>
      <c r="C129" s="193"/>
      <c r="D129" s="193"/>
      <c r="E129" s="192"/>
      <c r="F129" s="371">
        <v>5040</v>
      </c>
      <c r="G129" s="137"/>
      <c r="H129" s="137"/>
      <c r="I129" s="137"/>
      <c r="J129" s="136"/>
    </row>
    <row r="130" spans="1:10" ht="36" customHeight="1" x14ac:dyDescent="0.2">
      <c r="A130" s="10" t="s">
        <v>103</v>
      </c>
      <c r="B130" s="194" t="s">
        <v>119</v>
      </c>
      <c r="C130" s="193"/>
      <c r="D130" s="193"/>
      <c r="E130" s="192"/>
      <c r="F130" s="371">
        <v>53280</v>
      </c>
      <c r="G130" s="137"/>
      <c r="H130" s="137"/>
      <c r="I130" s="137"/>
      <c r="J130" s="136"/>
    </row>
    <row r="131" spans="1:10" ht="36" customHeight="1" thickBot="1" x14ac:dyDescent="0.25">
      <c r="A131" s="10" t="s">
        <v>103</v>
      </c>
      <c r="B131" s="370" t="s">
        <v>118</v>
      </c>
      <c r="C131" s="369"/>
      <c r="D131" s="369"/>
      <c r="E131" s="368"/>
      <c r="F131" s="148">
        <v>10080</v>
      </c>
      <c r="G131" s="33"/>
      <c r="H131" s="33"/>
      <c r="I131" s="33"/>
      <c r="J131" s="32"/>
    </row>
    <row r="132" spans="1:10" ht="54" customHeight="1" thickBot="1" x14ac:dyDescent="0.25">
      <c r="A132" s="10"/>
      <c r="B132" s="272" t="s">
        <v>117</v>
      </c>
      <c r="C132" s="271"/>
      <c r="D132" s="271"/>
      <c r="E132" s="270"/>
      <c r="F132" s="340"/>
      <c r="G132" s="339"/>
      <c r="H132" s="339"/>
      <c r="I132" s="339"/>
      <c r="J132" s="338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16992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33984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42480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720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25488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50976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63720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900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93"/>
      <c r="D141" s="93"/>
      <c r="E141" s="92"/>
      <c r="F141" s="206"/>
      <c r="G141" s="205"/>
      <c r="H141" s="205"/>
      <c r="I141" s="205"/>
      <c r="J141" s="204"/>
    </row>
    <row r="142" spans="1:10" ht="36" customHeight="1" thickBot="1" x14ac:dyDescent="0.25">
      <c r="A142" s="10"/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34">
        <v>12060</v>
      </c>
      <c r="G143" s="33"/>
      <c r="H143" s="33"/>
      <c r="I143" s="33"/>
      <c r="J143" s="32"/>
    </row>
    <row r="144" spans="1:10" ht="24" thickBot="1" x14ac:dyDescent="0.25">
      <c r="A144" s="10"/>
      <c r="B144" s="25"/>
      <c r="C144" s="93"/>
      <c r="D144" s="93"/>
      <c r="E144" s="92"/>
      <c r="F144" s="206"/>
      <c r="G144" s="205"/>
      <c r="H144" s="205"/>
      <c r="I144" s="205"/>
      <c r="J144" s="204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318"/>
      <c r="G145" s="317"/>
      <c r="H145" s="317"/>
      <c r="I145" s="317"/>
      <c r="J145" s="316"/>
    </row>
    <row r="146" spans="1:10" ht="24" thickBot="1" x14ac:dyDescent="0.25">
      <c r="A146" s="10"/>
      <c r="B146" s="25"/>
      <c r="C146" s="93"/>
      <c r="D146" s="93"/>
      <c r="E146" s="92"/>
      <c r="F146" s="206"/>
      <c r="G146" s="205"/>
      <c r="H146" s="205"/>
      <c r="I146" s="205"/>
      <c r="J146" s="204"/>
    </row>
    <row r="147" spans="1:10" ht="21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56.2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1.2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1" x14ac:dyDescent="0.2">
      <c r="A150" s="10" t="s">
        <v>103</v>
      </c>
      <c r="B150" s="14" t="s">
        <v>368</v>
      </c>
      <c r="C150" s="14"/>
      <c r="D150" s="14"/>
      <c r="E150" s="14"/>
      <c r="F150" s="14"/>
      <c r="G150" s="14"/>
      <c r="H150" s="14"/>
      <c r="I150" s="14"/>
      <c r="J150" s="14"/>
    </row>
    <row r="151" spans="1:10" ht="21" x14ac:dyDescent="0.2">
      <c r="A151" s="10"/>
      <c r="B151" s="14" t="s">
        <v>311</v>
      </c>
      <c r="C151" s="14"/>
      <c r="D151" s="14"/>
      <c r="E151" s="14"/>
      <c r="F151" s="14"/>
      <c r="G151" s="14"/>
      <c r="H151" s="14"/>
      <c r="I151" s="14"/>
      <c r="J151" s="14"/>
    </row>
    <row r="152" spans="1:10" ht="42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21" x14ac:dyDescent="0.2">
      <c r="A153" s="10"/>
    </row>
  </sheetData>
  <sheetProtection selectLockedCells="1" selectUnlockedCells="1"/>
  <mergeCells count="285">
    <mergeCell ref="F132:J132"/>
    <mergeCell ref="B129:E129"/>
    <mergeCell ref="F129:J129"/>
    <mergeCell ref="B130:E130"/>
    <mergeCell ref="F130:J130"/>
    <mergeCell ref="B131:E131"/>
    <mergeCell ref="F131:J131"/>
    <mergeCell ref="B139:E139"/>
    <mergeCell ref="B117:E117"/>
    <mergeCell ref="B118:E118"/>
    <mergeCell ref="B119:E119"/>
    <mergeCell ref="F117:J117"/>
    <mergeCell ref="F125:J125"/>
    <mergeCell ref="B133:E133"/>
    <mergeCell ref="F133:J133"/>
    <mergeCell ref="B135:E135"/>
    <mergeCell ref="F135:J135"/>
    <mergeCell ref="F141:J141"/>
    <mergeCell ref="B143:E143"/>
    <mergeCell ref="F143:J143"/>
    <mergeCell ref="B132:E132"/>
    <mergeCell ref="B151:J151"/>
    <mergeCell ref="B136:E136"/>
    <mergeCell ref="F136:J136"/>
    <mergeCell ref="F139:J139"/>
    <mergeCell ref="B138:E138"/>
    <mergeCell ref="F138:J138"/>
    <mergeCell ref="B134:E134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B111:E111"/>
    <mergeCell ref="F111:J111"/>
    <mergeCell ref="B105:E105"/>
    <mergeCell ref="F105:J105"/>
    <mergeCell ref="B106:E106"/>
    <mergeCell ref="F106:J106"/>
    <mergeCell ref="B108:E108"/>
    <mergeCell ref="F108:J108"/>
    <mergeCell ref="B107:E107"/>
    <mergeCell ref="F103:J103"/>
    <mergeCell ref="B98:E98"/>
    <mergeCell ref="F98:J98"/>
    <mergeCell ref="F99:J99"/>
    <mergeCell ref="B99:E99"/>
    <mergeCell ref="B110:E110"/>
    <mergeCell ref="F110:J110"/>
    <mergeCell ref="B109:E109"/>
    <mergeCell ref="F109:J109"/>
    <mergeCell ref="B104:E104"/>
    <mergeCell ref="B96:E96"/>
    <mergeCell ref="F96:J96"/>
    <mergeCell ref="B97:E97"/>
    <mergeCell ref="F97:J97"/>
    <mergeCell ref="B101:E101"/>
    <mergeCell ref="F101:J101"/>
    <mergeCell ref="B102:E102"/>
    <mergeCell ref="F102:J102"/>
    <mergeCell ref="B103:E103"/>
    <mergeCell ref="B100:E100"/>
    <mergeCell ref="F100:J100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F46:J46"/>
    <mergeCell ref="B65:E65"/>
    <mergeCell ref="F65:J65"/>
    <mergeCell ref="B60:E60"/>
    <mergeCell ref="F60:J60"/>
    <mergeCell ref="B61:E61"/>
    <mergeCell ref="F61:J61"/>
    <mergeCell ref="B62:E62"/>
    <mergeCell ref="F62:J62"/>
    <mergeCell ref="F27:J27"/>
    <mergeCell ref="F39:J39"/>
    <mergeCell ref="B40:E40"/>
    <mergeCell ref="F30:J30"/>
    <mergeCell ref="F26:J26"/>
    <mergeCell ref="B28:E28"/>
    <mergeCell ref="B29:E29"/>
    <mergeCell ref="B26:E26"/>
    <mergeCell ref="B24:E24"/>
    <mergeCell ref="B25:E25"/>
    <mergeCell ref="F25:J25"/>
    <mergeCell ref="B21:E21"/>
    <mergeCell ref="F21:J21"/>
    <mergeCell ref="B63:E63"/>
    <mergeCell ref="F63:J63"/>
    <mergeCell ref="B38:E38"/>
    <mergeCell ref="F38:J38"/>
    <mergeCell ref="B27:E27"/>
    <mergeCell ref="B8:E8"/>
    <mergeCell ref="B9:E9"/>
    <mergeCell ref="B10:E10"/>
    <mergeCell ref="B6:E6"/>
    <mergeCell ref="B7:E7"/>
    <mergeCell ref="F7:J7"/>
    <mergeCell ref="B1:J1"/>
    <mergeCell ref="F2:J2"/>
    <mergeCell ref="B4:J4"/>
    <mergeCell ref="B5:E5"/>
    <mergeCell ref="F5:J5"/>
    <mergeCell ref="B3:E3"/>
    <mergeCell ref="B31:E31"/>
    <mergeCell ref="F31:J31"/>
    <mergeCell ref="B32:E32"/>
    <mergeCell ref="F32:J32"/>
    <mergeCell ref="B39:E39"/>
    <mergeCell ref="F40:J40"/>
    <mergeCell ref="B33:E33"/>
    <mergeCell ref="F33:J33"/>
    <mergeCell ref="B34:E34"/>
    <mergeCell ref="F34:J34"/>
    <mergeCell ref="B36:E36"/>
    <mergeCell ref="F36:J36"/>
    <mergeCell ref="B37:E37"/>
    <mergeCell ref="F37:J37"/>
    <mergeCell ref="F52:J52"/>
    <mergeCell ref="B42:E42"/>
    <mergeCell ref="F42:J42"/>
    <mergeCell ref="F44:J44"/>
    <mergeCell ref="B45:E45"/>
    <mergeCell ref="F45:J45"/>
    <mergeCell ref="F124:J124"/>
    <mergeCell ref="B125:E125"/>
    <mergeCell ref="B127:E127"/>
    <mergeCell ref="B43:E43"/>
    <mergeCell ref="F43:J43"/>
    <mergeCell ref="B41:E41"/>
    <mergeCell ref="F41:J41"/>
    <mergeCell ref="B64:E64"/>
    <mergeCell ref="F64:J64"/>
    <mergeCell ref="B46:E46"/>
    <mergeCell ref="B116:E116"/>
    <mergeCell ref="F116:J116"/>
    <mergeCell ref="B120:E120"/>
    <mergeCell ref="B128:E128"/>
    <mergeCell ref="F123:J123"/>
    <mergeCell ref="B123:E123"/>
    <mergeCell ref="B126:E126"/>
    <mergeCell ref="F127:J127"/>
    <mergeCell ref="F128:J128"/>
    <mergeCell ref="F126:J126"/>
    <mergeCell ref="F49:J49"/>
    <mergeCell ref="B50:E50"/>
    <mergeCell ref="F50:J50"/>
    <mergeCell ref="B57:E57"/>
    <mergeCell ref="F57:J57"/>
    <mergeCell ref="B51:E51"/>
    <mergeCell ref="F51:J51"/>
    <mergeCell ref="B52:E52"/>
    <mergeCell ref="B121:E121"/>
    <mergeCell ref="F121:J121"/>
    <mergeCell ref="F114:J114"/>
    <mergeCell ref="B114:E114"/>
    <mergeCell ref="B112:E112"/>
    <mergeCell ref="B47:E47"/>
    <mergeCell ref="F47:J47"/>
    <mergeCell ref="B113:E113"/>
    <mergeCell ref="F113:J113"/>
    <mergeCell ref="F53:J53"/>
    <mergeCell ref="B16:E16"/>
    <mergeCell ref="B17:E17"/>
    <mergeCell ref="F17:J17"/>
    <mergeCell ref="B12:E12"/>
    <mergeCell ref="F13:J13"/>
    <mergeCell ref="F14:J14"/>
    <mergeCell ref="F16:J16"/>
    <mergeCell ref="B11:E11"/>
    <mergeCell ref="F12:J12"/>
    <mergeCell ref="B13:E13"/>
    <mergeCell ref="B14:E14"/>
    <mergeCell ref="B15:E15"/>
    <mergeCell ref="F15:J15"/>
    <mergeCell ref="B59:E59"/>
    <mergeCell ref="F59:J59"/>
    <mergeCell ref="B54:E54"/>
    <mergeCell ref="F54:J54"/>
    <mergeCell ref="B55:E55"/>
    <mergeCell ref="F55:J55"/>
    <mergeCell ref="B56:E56"/>
    <mergeCell ref="F56:J56"/>
    <mergeCell ref="B19:E19"/>
    <mergeCell ref="B20:E20"/>
    <mergeCell ref="F20:J20"/>
    <mergeCell ref="B22:E22"/>
    <mergeCell ref="B53:E53"/>
    <mergeCell ref="B58:E58"/>
    <mergeCell ref="F58:J58"/>
    <mergeCell ref="B48:E48"/>
    <mergeCell ref="F48:J48"/>
    <mergeCell ref="B49:E49"/>
    <mergeCell ref="B124:E124"/>
    <mergeCell ref="B44:E44"/>
    <mergeCell ref="B115:E115"/>
    <mergeCell ref="F115:J115"/>
    <mergeCell ref="F18:J18"/>
    <mergeCell ref="F19:J19"/>
    <mergeCell ref="F23:J23"/>
    <mergeCell ref="F22:J22"/>
    <mergeCell ref="B23:E23"/>
    <mergeCell ref="B18:E18"/>
    <mergeCell ref="B35:E35"/>
    <mergeCell ref="F35:J35"/>
    <mergeCell ref="B30:E30"/>
    <mergeCell ref="F118:J118"/>
    <mergeCell ref="F119:J119"/>
    <mergeCell ref="B137:E137"/>
    <mergeCell ref="F137:J137"/>
    <mergeCell ref="F134:J134"/>
    <mergeCell ref="B122:E122"/>
    <mergeCell ref="F122:J122"/>
    <mergeCell ref="B152:J152"/>
    <mergeCell ref="F24:J24"/>
    <mergeCell ref="F28:J28"/>
    <mergeCell ref="F29:J29"/>
    <mergeCell ref="F107:J107"/>
    <mergeCell ref="F112:J112"/>
    <mergeCell ref="B142:J142"/>
    <mergeCell ref="B148:J148"/>
    <mergeCell ref="B149:J149"/>
    <mergeCell ref="B150:J150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8.5703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10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16992</v>
      </c>
      <c r="G8" s="98">
        <f>H8*1.1</f>
        <v>15576.000000000002</v>
      </c>
      <c r="H8" s="98">
        <v>14160</v>
      </c>
      <c r="I8" s="98">
        <f>H8*0.75</f>
        <v>10620</v>
      </c>
      <c r="J8" s="98">
        <f>H8*0.5</f>
        <v>7080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24192</v>
      </c>
      <c r="G9" s="96">
        <f>H9*1.1</f>
        <v>22176</v>
      </c>
      <c r="H9" s="96">
        <v>20160</v>
      </c>
      <c r="I9" s="96">
        <f>H9*0.75</f>
        <v>15120</v>
      </c>
      <c r="J9" s="96">
        <f>H9*0.5</f>
        <v>10080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19872</v>
      </c>
      <c r="G10" s="96">
        <f>H10*1.1</f>
        <v>18216</v>
      </c>
      <c r="H10" s="96">
        <v>16560</v>
      </c>
      <c r="I10" s="96">
        <f>H10*0.75</f>
        <v>12420</v>
      </c>
      <c r="J10" s="96">
        <f>H10*0.5</f>
        <v>8280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28224</v>
      </c>
      <c r="G11" s="94">
        <f>H11*1.1</f>
        <v>25872.000000000004</v>
      </c>
      <c r="H11" s="94">
        <v>23520</v>
      </c>
      <c r="I11" s="94">
        <f>H11*0.75</f>
        <v>17640</v>
      </c>
      <c r="J11" s="94">
        <f>H11*0.5</f>
        <v>11760</v>
      </c>
    </row>
    <row r="12" spans="1:10" ht="24" customHeight="1" thickBot="1" x14ac:dyDescent="0.25">
      <c r="A12" s="10"/>
      <c r="B12" s="25"/>
      <c r="C12" s="24"/>
      <c r="D12" s="24"/>
      <c r="E12" s="23"/>
      <c r="F12" s="163"/>
      <c r="G12" s="162"/>
      <c r="H12" s="162"/>
      <c r="I12" s="162"/>
      <c r="J12" s="161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8"/>
      <c r="F13" s="141">
        <v>4248</v>
      </c>
      <c r="G13" s="140"/>
      <c r="H13" s="140"/>
      <c r="I13" s="140"/>
      <c r="J13" s="139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5"/>
      <c r="F14" s="34">
        <v>6240</v>
      </c>
      <c r="G14" s="33"/>
      <c r="H14" s="33"/>
      <c r="I14" s="33"/>
      <c r="J14" s="32"/>
    </row>
    <row r="15" spans="1:10" ht="24" customHeight="1" thickBot="1" x14ac:dyDescent="0.25">
      <c r="A15" s="10"/>
      <c r="B15" s="25"/>
      <c r="C15" s="24"/>
      <c r="D15" s="24"/>
      <c r="E15" s="23"/>
      <c r="F15" s="132"/>
      <c r="G15" s="131"/>
      <c r="H15" s="131"/>
      <c r="I15" s="131"/>
      <c r="J15" s="13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480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672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960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1344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"&amp;MIN(F22:F61)&amp;" до "&amp;MAX(F22:F61)</f>
        <v>Цена от 2832 до 113280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2832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5664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8496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11328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14160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16992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19824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22656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25488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28320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31152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33984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36816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39648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42480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45312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48144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50976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53808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56640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5664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11328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16992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22656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28320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33984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39648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45312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50976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56640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62304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67968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73632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79296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84960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90624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96288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101952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107616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113280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5424 до 60888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5424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8040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7080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9912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12744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15576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18408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21240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24072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26904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29736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32568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35400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38232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41064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43896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46728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49560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52392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55224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58056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60888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960 до 22416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2832</v>
      </c>
      <c r="G86" s="45"/>
      <c r="H86" s="45"/>
      <c r="I86" s="45"/>
      <c r="J86" s="44"/>
    </row>
    <row r="87" spans="1:10" ht="36" customHeight="1" x14ac:dyDescent="0.2">
      <c r="A87" s="10"/>
      <c r="B87" s="31" t="s">
        <v>161</v>
      </c>
      <c r="C87" s="30"/>
      <c r="D87" s="30"/>
      <c r="E87" s="29"/>
      <c r="F87" s="46">
        <v>3312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1416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22416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4728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13440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960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960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1920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2880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15816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2016 до 35400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7200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720</v>
      </c>
      <c r="G100" s="54"/>
      <c r="H100" s="54"/>
      <c r="I100" s="54"/>
      <c r="J100" s="53"/>
    </row>
    <row r="101" spans="1:10" ht="24" customHeight="1" thickBot="1" x14ac:dyDescent="0.25">
      <c r="A101" s="10"/>
      <c r="B101" s="166"/>
      <c r="C101" s="165"/>
      <c r="D101" s="165"/>
      <c r="E101" s="164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74" t="s">
        <v>148</v>
      </c>
      <c r="C102" s="373"/>
      <c r="D102" s="373"/>
      <c r="E102" s="372"/>
      <c r="F102" s="195">
        <v>6384</v>
      </c>
      <c r="G102" s="182"/>
      <c r="H102" s="182"/>
      <c r="I102" s="182"/>
      <c r="J102" s="181"/>
    </row>
    <row r="103" spans="1:10" ht="36" customHeight="1" x14ac:dyDescent="0.2">
      <c r="A103" s="10" t="s">
        <v>133</v>
      </c>
      <c r="B103" s="194" t="s">
        <v>147</v>
      </c>
      <c r="C103" s="193"/>
      <c r="D103" s="193"/>
      <c r="E103" s="192"/>
      <c r="F103" s="208">
        <v>33120</v>
      </c>
      <c r="G103" s="208"/>
      <c r="H103" s="208"/>
      <c r="I103" s="208"/>
      <c r="J103" s="207"/>
    </row>
    <row r="104" spans="1:10" ht="36" customHeight="1" x14ac:dyDescent="0.2">
      <c r="A104" s="10" t="s">
        <v>133</v>
      </c>
      <c r="B104" s="194" t="s">
        <v>146</v>
      </c>
      <c r="C104" s="193"/>
      <c r="D104" s="193"/>
      <c r="E104" s="192"/>
      <c r="F104" s="173">
        <f>H104*1.2</f>
        <v>11347.199999999999</v>
      </c>
      <c r="G104" s="172">
        <f>H104*1.1</f>
        <v>10401.6</v>
      </c>
      <c r="H104" s="172">
        <v>9456</v>
      </c>
      <c r="I104" s="172">
        <f>H104*0.75</f>
        <v>7092</v>
      </c>
      <c r="J104" s="171">
        <f>H104*0.5</f>
        <v>4728</v>
      </c>
    </row>
    <row r="105" spans="1:10" ht="36" customHeight="1" x14ac:dyDescent="0.2">
      <c r="A105" s="10" t="s">
        <v>133</v>
      </c>
      <c r="B105" s="194" t="s">
        <v>145</v>
      </c>
      <c r="C105" s="193"/>
      <c r="D105" s="193"/>
      <c r="E105" s="192"/>
      <c r="F105" s="46">
        <v>21240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194" t="s">
        <v>144</v>
      </c>
      <c r="C106" s="193"/>
      <c r="D106" s="193"/>
      <c r="E106" s="192"/>
      <c r="F106" s="46">
        <v>15360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194" t="s">
        <v>143</v>
      </c>
      <c r="C107" s="193"/>
      <c r="D107" s="193"/>
      <c r="E107" s="192"/>
      <c r="F107" s="208">
        <v>7080</v>
      </c>
      <c r="G107" s="208"/>
      <c r="H107" s="208"/>
      <c r="I107" s="208"/>
      <c r="J107" s="207"/>
    </row>
    <row r="108" spans="1:10" ht="36" customHeight="1" x14ac:dyDescent="0.2">
      <c r="A108" s="10" t="s">
        <v>133</v>
      </c>
      <c r="B108" s="194" t="s">
        <v>142</v>
      </c>
      <c r="C108" s="193"/>
      <c r="D108" s="193"/>
      <c r="E108" s="192"/>
      <c r="F108" s="208">
        <v>12984</v>
      </c>
      <c r="G108" s="208"/>
      <c r="H108" s="208"/>
      <c r="I108" s="208"/>
      <c r="J108" s="207"/>
    </row>
    <row r="109" spans="1:10" ht="36" customHeight="1" x14ac:dyDescent="0.2">
      <c r="A109" s="10" t="s">
        <v>133</v>
      </c>
      <c r="B109" s="194" t="s">
        <v>141</v>
      </c>
      <c r="C109" s="193"/>
      <c r="D109" s="193"/>
      <c r="E109" s="192"/>
      <c r="F109" s="208">
        <v>15580.8</v>
      </c>
      <c r="G109" s="208"/>
      <c r="H109" s="208"/>
      <c r="I109" s="208"/>
      <c r="J109" s="207"/>
    </row>
    <row r="110" spans="1:10" ht="36" customHeight="1" x14ac:dyDescent="0.2">
      <c r="A110" s="10" t="s">
        <v>133</v>
      </c>
      <c r="B110" s="194" t="s">
        <v>140</v>
      </c>
      <c r="C110" s="193"/>
      <c r="D110" s="193"/>
      <c r="E110" s="192"/>
      <c r="F110" s="208">
        <v>20064</v>
      </c>
      <c r="G110" s="208"/>
      <c r="H110" s="208"/>
      <c r="I110" s="208"/>
      <c r="J110" s="207"/>
    </row>
    <row r="111" spans="1:10" ht="36" customHeight="1" x14ac:dyDescent="0.2">
      <c r="A111" s="10" t="s">
        <v>133</v>
      </c>
      <c r="B111" s="194" t="s">
        <v>139</v>
      </c>
      <c r="C111" s="193"/>
      <c r="D111" s="193"/>
      <c r="E111" s="192"/>
      <c r="F111" s="208">
        <v>35400</v>
      </c>
      <c r="G111" s="208"/>
      <c r="H111" s="208"/>
      <c r="I111" s="208"/>
      <c r="J111" s="207"/>
    </row>
    <row r="112" spans="1:10" ht="36" customHeight="1" x14ac:dyDescent="0.2">
      <c r="A112" s="10" t="s">
        <v>133</v>
      </c>
      <c r="B112" s="194" t="s">
        <v>138</v>
      </c>
      <c r="C112" s="193"/>
      <c r="D112" s="193"/>
      <c r="E112" s="192"/>
      <c r="F112" s="208">
        <v>4728</v>
      </c>
      <c r="G112" s="208"/>
      <c r="H112" s="208"/>
      <c r="I112" s="208"/>
      <c r="J112" s="207"/>
    </row>
    <row r="113" spans="1:10" ht="36" customHeight="1" x14ac:dyDescent="0.2">
      <c r="A113" s="10" t="s">
        <v>133</v>
      </c>
      <c r="B113" s="194" t="s">
        <v>137</v>
      </c>
      <c r="C113" s="193"/>
      <c r="D113" s="193"/>
      <c r="E113" s="192"/>
      <c r="F113" s="208">
        <v>2016</v>
      </c>
      <c r="G113" s="208"/>
      <c r="H113" s="208"/>
      <c r="I113" s="208"/>
      <c r="J113" s="207"/>
    </row>
    <row r="114" spans="1:10" ht="36" customHeight="1" x14ac:dyDescent="0.2">
      <c r="A114" s="10"/>
      <c r="B114" s="194" t="s">
        <v>136</v>
      </c>
      <c r="C114" s="193"/>
      <c r="D114" s="193"/>
      <c r="E114" s="192"/>
      <c r="F114" s="208">
        <v>7080</v>
      </c>
      <c r="G114" s="208"/>
      <c r="H114" s="208"/>
      <c r="I114" s="208"/>
      <c r="J114" s="207"/>
    </row>
    <row r="115" spans="1:10" ht="36" customHeight="1" x14ac:dyDescent="0.2">
      <c r="B115" s="194" t="s">
        <v>135</v>
      </c>
      <c r="C115" s="193"/>
      <c r="D115" s="193"/>
      <c r="E115" s="192"/>
      <c r="F115" s="208">
        <v>6144</v>
      </c>
      <c r="G115" s="208"/>
      <c r="H115" s="208"/>
      <c r="I115" s="208"/>
      <c r="J115" s="207"/>
    </row>
    <row r="116" spans="1:10" ht="36" customHeight="1" x14ac:dyDescent="0.2">
      <c r="A116" s="10" t="s">
        <v>133</v>
      </c>
      <c r="B116" s="194" t="s">
        <v>134</v>
      </c>
      <c r="C116" s="193"/>
      <c r="D116" s="193"/>
      <c r="E116" s="192"/>
      <c r="F116" s="208">
        <v>19824</v>
      </c>
      <c r="G116" s="208"/>
      <c r="H116" s="208"/>
      <c r="I116" s="208"/>
      <c r="J116" s="207"/>
    </row>
    <row r="117" spans="1:10" ht="36" customHeight="1" x14ac:dyDescent="0.2">
      <c r="A117" s="10" t="s">
        <v>133</v>
      </c>
      <c r="B117" s="194" t="s">
        <v>132</v>
      </c>
      <c r="C117" s="193"/>
      <c r="D117" s="193"/>
      <c r="E117" s="192"/>
      <c r="F117" s="208">
        <v>23616</v>
      </c>
      <c r="G117" s="208"/>
      <c r="H117" s="208"/>
      <c r="I117" s="208"/>
      <c r="J117" s="207"/>
    </row>
    <row r="118" spans="1:10" ht="36" customHeight="1" x14ac:dyDescent="0.2">
      <c r="A118" s="10" t="s">
        <v>103</v>
      </c>
      <c r="B118" s="194" t="s">
        <v>131</v>
      </c>
      <c r="C118" s="193"/>
      <c r="D118" s="193"/>
      <c r="E118" s="192"/>
      <c r="F118" s="208">
        <v>9120</v>
      </c>
      <c r="G118" s="208"/>
      <c r="H118" s="208"/>
      <c r="I118" s="208"/>
      <c r="J118" s="207"/>
    </row>
    <row r="119" spans="1:10" ht="36" customHeight="1" x14ac:dyDescent="0.2">
      <c r="A119" s="10" t="s">
        <v>103</v>
      </c>
      <c r="B119" s="194" t="s">
        <v>130</v>
      </c>
      <c r="C119" s="193"/>
      <c r="D119" s="193"/>
      <c r="E119" s="192"/>
      <c r="F119" s="208">
        <v>46560</v>
      </c>
      <c r="G119" s="208"/>
      <c r="H119" s="208"/>
      <c r="I119" s="208"/>
      <c r="J119" s="207"/>
    </row>
    <row r="120" spans="1:10" ht="36" customHeight="1" x14ac:dyDescent="0.2">
      <c r="A120" s="10" t="s">
        <v>103</v>
      </c>
      <c r="B120" s="194" t="s">
        <v>129</v>
      </c>
      <c r="C120" s="193"/>
      <c r="D120" s="193"/>
      <c r="E120" s="192"/>
      <c r="F120" s="173">
        <f>H120*1.2</f>
        <v>16128</v>
      </c>
      <c r="G120" s="172">
        <f>H120*1.1</f>
        <v>14784.000000000002</v>
      </c>
      <c r="H120" s="172">
        <v>13440</v>
      </c>
      <c r="I120" s="172">
        <f>H120*0.75</f>
        <v>10080</v>
      </c>
      <c r="J120" s="171">
        <f>H120*0.5</f>
        <v>6720</v>
      </c>
    </row>
    <row r="121" spans="1:10" ht="36" customHeight="1" x14ac:dyDescent="0.2">
      <c r="A121" s="10" t="s">
        <v>103</v>
      </c>
      <c r="B121" s="194" t="s">
        <v>128</v>
      </c>
      <c r="C121" s="193"/>
      <c r="D121" s="193"/>
      <c r="E121" s="192"/>
      <c r="F121" s="371">
        <v>29760</v>
      </c>
      <c r="G121" s="137"/>
      <c r="H121" s="137"/>
      <c r="I121" s="137"/>
      <c r="J121" s="136"/>
    </row>
    <row r="122" spans="1:10" ht="36" customHeight="1" x14ac:dyDescent="0.2">
      <c r="A122" s="10" t="s">
        <v>103</v>
      </c>
      <c r="B122" s="194" t="s">
        <v>127</v>
      </c>
      <c r="C122" s="193"/>
      <c r="D122" s="193"/>
      <c r="E122" s="192"/>
      <c r="F122" s="371">
        <v>21600</v>
      </c>
      <c r="G122" s="137"/>
      <c r="H122" s="137"/>
      <c r="I122" s="137"/>
      <c r="J122" s="136"/>
    </row>
    <row r="123" spans="1:10" ht="36" customHeight="1" x14ac:dyDescent="0.2">
      <c r="A123" s="10" t="s">
        <v>103</v>
      </c>
      <c r="B123" s="194" t="s">
        <v>126</v>
      </c>
      <c r="C123" s="193"/>
      <c r="D123" s="193"/>
      <c r="E123" s="192"/>
      <c r="F123" s="371">
        <v>10080</v>
      </c>
      <c r="G123" s="137"/>
      <c r="H123" s="137"/>
      <c r="I123" s="137"/>
      <c r="J123" s="136"/>
    </row>
    <row r="124" spans="1:10" ht="36" customHeight="1" x14ac:dyDescent="0.2">
      <c r="A124" s="10" t="s">
        <v>103</v>
      </c>
      <c r="B124" s="194" t="s">
        <v>125</v>
      </c>
      <c r="C124" s="193"/>
      <c r="D124" s="193"/>
      <c r="E124" s="192"/>
      <c r="F124" s="371">
        <v>18240</v>
      </c>
      <c r="G124" s="137"/>
      <c r="H124" s="137"/>
      <c r="I124" s="137"/>
      <c r="J124" s="136"/>
    </row>
    <row r="125" spans="1:10" ht="36" customHeight="1" x14ac:dyDescent="0.2">
      <c r="A125" s="10" t="s">
        <v>103</v>
      </c>
      <c r="B125" s="194" t="s">
        <v>124</v>
      </c>
      <c r="C125" s="193"/>
      <c r="D125" s="193"/>
      <c r="E125" s="192"/>
      <c r="F125" s="371">
        <v>21888</v>
      </c>
      <c r="G125" s="137"/>
      <c r="H125" s="137"/>
      <c r="I125" s="137"/>
      <c r="J125" s="136"/>
    </row>
    <row r="126" spans="1:10" ht="36" customHeight="1" x14ac:dyDescent="0.2">
      <c r="A126" s="10" t="s">
        <v>103</v>
      </c>
      <c r="B126" s="194" t="s">
        <v>123</v>
      </c>
      <c r="C126" s="193"/>
      <c r="D126" s="193"/>
      <c r="E126" s="192"/>
      <c r="F126" s="371">
        <v>28320</v>
      </c>
      <c r="G126" s="137"/>
      <c r="H126" s="137"/>
      <c r="I126" s="137"/>
      <c r="J126" s="136"/>
    </row>
    <row r="127" spans="1:10" ht="36" customHeight="1" x14ac:dyDescent="0.2">
      <c r="A127" s="10" t="s">
        <v>103</v>
      </c>
      <c r="B127" s="194" t="s">
        <v>122</v>
      </c>
      <c r="C127" s="193"/>
      <c r="D127" s="193"/>
      <c r="E127" s="192"/>
      <c r="F127" s="371">
        <v>49920</v>
      </c>
      <c r="G127" s="137"/>
      <c r="H127" s="137"/>
      <c r="I127" s="137"/>
      <c r="J127" s="136"/>
    </row>
    <row r="128" spans="1:10" ht="36" customHeight="1" x14ac:dyDescent="0.2">
      <c r="A128" s="10" t="s">
        <v>103</v>
      </c>
      <c r="B128" s="194" t="s">
        <v>121</v>
      </c>
      <c r="C128" s="193"/>
      <c r="D128" s="193"/>
      <c r="E128" s="192"/>
      <c r="F128" s="371">
        <v>6720</v>
      </c>
      <c r="G128" s="137"/>
      <c r="H128" s="137"/>
      <c r="I128" s="137"/>
      <c r="J128" s="136"/>
    </row>
    <row r="129" spans="1:10" ht="36" customHeight="1" x14ac:dyDescent="0.2">
      <c r="A129" s="10" t="s">
        <v>103</v>
      </c>
      <c r="B129" s="194" t="s">
        <v>120</v>
      </c>
      <c r="C129" s="193"/>
      <c r="D129" s="193"/>
      <c r="E129" s="192"/>
      <c r="F129" s="371">
        <v>2880</v>
      </c>
      <c r="G129" s="137"/>
      <c r="H129" s="137"/>
      <c r="I129" s="137"/>
      <c r="J129" s="136"/>
    </row>
    <row r="130" spans="1:10" ht="36" customHeight="1" x14ac:dyDescent="0.2">
      <c r="A130" s="10" t="s">
        <v>103</v>
      </c>
      <c r="B130" s="194" t="s">
        <v>119</v>
      </c>
      <c r="C130" s="193"/>
      <c r="D130" s="193"/>
      <c r="E130" s="192"/>
      <c r="F130" s="371">
        <v>27840</v>
      </c>
      <c r="G130" s="137"/>
      <c r="H130" s="137"/>
      <c r="I130" s="137"/>
      <c r="J130" s="136"/>
    </row>
    <row r="131" spans="1:10" ht="36" customHeight="1" thickBot="1" x14ac:dyDescent="0.25">
      <c r="A131" s="10" t="s">
        <v>103</v>
      </c>
      <c r="B131" s="370" t="s">
        <v>118</v>
      </c>
      <c r="C131" s="369"/>
      <c r="D131" s="369"/>
      <c r="E131" s="368"/>
      <c r="F131" s="148">
        <v>33120</v>
      </c>
      <c r="G131" s="33"/>
      <c r="H131" s="33"/>
      <c r="I131" s="33"/>
      <c r="J131" s="32"/>
    </row>
    <row r="132" spans="1:10" ht="54" customHeight="1" thickBot="1" x14ac:dyDescent="0.25">
      <c r="A132" s="10"/>
      <c r="B132" s="272" t="s">
        <v>117</v>
      </c>
      <c r="C132" s="271"/>
      <c r="D132" s="271"/>
      <c r="E132" s="270"/>
      <c r="F132" s="340"/>
      <c r="G132" s="339"/>
      <c r="H132" s="339"/>
      <c r="I132" s="339"/>
      <c r="J132" s="338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15576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31152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39000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480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23376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46728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58560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720</v>
      </c>
      <c r="G140" s="33"/>
      <c r="H140" s="33"/>
      <c r="I140" s="33"/>
      <c r="J140" s="32"/>
    </row>
    <row r="141" spans="1:10" ht="24" customHeight="1" thickBot="1" x14ac:dyDescent="0.25">
      <c r="A141" s="10"/>
      <c r="B141" s="25"/>
      <c r="C141" s="93"/>
      <c r="D141" s="93"/>
      <c r="E141" s="92"/>
      <c r="F141" s="206"/>
      <c r="G141" s="205"/>
      <c r="H141" s="205"/>
      <c r="I141" s="205"/>
      <c r="J141" s="204"/>
    </row>
    <row r="142" spans="1:10" ht="36" customHeight="1" thickBot="1" x14ac:dyDescent="0.25">
      <c r="A142" s="10"/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34">
        <v>20064</v>
      </c>
      <c r="G143" s="33"/>
      <c r="H143" s="33"/>
      <c r="I143" s="33"/>
      <c r="J143" s="32"/>
    </row>
    <row r="144" spans="1:10" ht="24" customHeight="1" thickBot="1" x14ac:dyDescent="0.25">
      <c r="A144" s="10"/>
      <c r="B144" s="25"/>
      <c r="C144" s="93"/>
      <c r="D144" s="93"/>
      <c r="E144" s="92"/>
      <c r="F144" s="206"/>
      <c r="G144" s="205"/>
      <c r="H144" s="205"/>
      <c r="I144" s="205"/>
      <c r="J144" s="204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318"/>
      <c r="G145" s="317"/>
      <c r="H145" s="317"/>
      <c r="I145" s="317"/>
      <c r="J145" s="316"/>
    </row>
    <row r="146" spans="1:10" ht="24" customHeight="1" thickBot="1" x14ac:dyDescent="0.25">
      <c r="A146" s="10"/>
      <c r="B146" s="25"/>
      <c r="C146" s="93"/>
      <c r="D146" s="93"/>
      <c r="E146" s="92"/>
      <c r="F146" s="206"/>
      <c r="G146" s="205"/>
      <c r="H146" s="205"/>
      <c r="I146" s="205"/>
      <c r="J146" s="204"/>
    </row>
    <row r="147" spans="1:10" ht="21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56.2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1.2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1" x14ac:dyDescent="0.2">
      <c r="A150" s="10" t="s">
        <v>103</v>
      </c>
      <c r="B150" s="14" t="s">
        <v>368</v>
      </c>
      <c r="C150" s="14"/>
      <c r="D150" s="14"/>
      <c r="E150" s="14"/>
      <c r="F150" s="14"/>
      <c r="G150" s="14"/>
      <c r="H150" s="14"/>
      <c r="I150" s="14"/>
      <c r="J150" s="14"/>
    </row>
    <row r="151" spans="1:10" ht="21" x14ac:dyDescent="0.2">
      <c r="A151" s="10"/>
      <c r="B151" s="14" t="s">
        <v>311</v>
      </c>
      <c r="C151" s="14"/>
      <c r="D151" s="14"/>
      <c r="E151" s="14"/>
      <c r="F151" s="14"/>
      <c r="G151" s="14"/>
      <c r="H151" s="14"/>
      <c r="I151" s="14"/>
      <c r="J151" s="14"/>
    </row>
    <row r="152" spans="1:10" ht="42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21" x14ac:dyDescent="0.2">
      <c r="A153" s="10"/>
    </row>
  </sheetData>
  <sheetProtection selectLockedCells="1" selectUnlockedCells="1"/>
  <mergeCells count="285">
    <mergeCell ref="B150:J150"/>
    <mergeCell ref="B151:J151"/>
    <mergeCell ref="B152:J152"/>
    <mergeCell ref="B142:J142"/>
    <mergeCell ref="B148:J148"/>
    <mergeCell ref="B145:E145"/>
    <mergeCell ref="F145:J145"/>
    <mergeCell ref="B143:E143"/>
    <mergeCell ref="F143:J143"/>
    <mergeCell ref="B144:E144"/>
    <mergeCell ref="F137:J137"/>
    <mergeCell ref="B138:E138"/>
    <mergeCell ref="F138:J138"/>
    <mergeCell ref="B136:E136"/>
    <mergeCell ref="F136:J136"/>
    <mergeCell ref="B149:J149"/>
    <mergeCell ref="F144:J144"/>
    <mergeCell ref="B146:E146"/>
    <mergeCell ref="F146:J146"/>
    <mergeCell ref="B120:E120"/>
    <mergeCell ref="B139:E139"/>
    <mergeCell ref="F139:J139"/>
    <mergeCell ref="B140:E140"/>
    <mergeCell ref="F140:J140"/>
    <mergeCell ref="B141:E141"/>
    <mergeCell ref="F141:J141"/>
    <mergeCell ref="B135:E135"/>
    <mergeCell ref="F135:J135"/>
    <mergeCell ref="B137:E137"/>
    <mergeCell ref="B126:E126"/>
    <mergeCell ref="B131:E131"/>
    <mergeCell ref="F126:J126"/>
    <mergeCell ref="B129:E129"/>
    <mergeCell ref="F129:J129"/>
    <mergeCell ref="B130:E130"/>
    <mergeCell ref="F130:J130"/>
    <mergeCell ref="F117:J117"/>
    <mergeCell ref="F131:J131"/>
    <mergeCell ref="B134:E134"/>
    <mergeCell ref="B132:E132"/>
    <mergeCell ref="F132:J132"/>
    <mergeCell ref="B133:E133"/>
    <mergeCell ref="F134:J134"/>
    <mergeCell ref="F118:J118"/>
    <mergeCell ref="F119:J119"/>
    <mergeCell ref="F133:J133"/>
    <mergeCell ref="B128:E128"/>
    <mergeCell ref="B112:E112"/>
    <mergeCell ref="B121:E121"/>
    <mergeCell ref="F121:J121"/>
    <mergeCell ref="B122:E122"/>
    <mergeCell ref="F122:J122"/>
    <mergeCell ref="B124:E124"/>
    <mergeCell ref="F124:J124"/>
    <mergeCell ref="B118:E118"/>
    <mergeCell ref="B119:E119"/>
    <mergeCell ref="F123:J123"/>
    <mergeCell ref="B110:E110"/>
    <mergeCell ref="F110:J110"/>
    <mergeCell ref="B106:E106"/>
    <mergeCell ref="B108:E108"/>
    <mergeCell ref="F108:J108"/>
    <mergeCell ref="B107:E107"/>
    <mergeCell ref="B123:E123"/>
    <mergeCell ref="F107:J107"/>
    <mergeCell ref="F112:J112"/>
    <mergeCell ref="F111:J111"/>
    <mergeCell ref="B105:E105"/>
    <mergeCell ref="B113:E113"/>
    <mergeCell ref="F113:J113"/>
    <mergeCell ref="B117:E117"/>
    <mergeCell ref="B109:E109"/>
    <mergeCell ref="F109:J109"/>
    <mergeCell ref="B111:E111"/>
    <mergeCell ref="B116:E116"/>
    <mergeCell ref="F116:J116"/>
    <mergeCell ref="B104:E104"/>
    <mergeCell ref="F125:J125"/>
    <mergeCell ref="F127:J127"/>
    <mergeCell ref="F128:J128"/>
    <mergeCell ref="B125:E125"/>
    <mergeCell ref="B127:E127"/>
    <mergeCell ref="B114:E114"/>
    <mergeCell ref="F114:J114"/>
    <mergeCell ref="B115:E115"/>
    <mergeCell ref="F115:J115"/>
    <mergeCell ref="B101:E101"/>
    <mergeCell ref="F101:J101"/>
    <mergeCell ref="B98:E98"/>
    <mergeCell ref="F98:J98"/>
    <mergeCell ref="F99:J99"/>
    <mergeCell ref="B99:E99"/>
    <mergeCell ref="B100:E100"/>
    <mergeCell ref="F100:J100"/>
    <mergeCell ref="B96:E96"/>
    <mergeCell ref="F96:J96"/>
    <mergeCell ref="B97:E97"/>
    <mergeCell ref="F97:J97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5:E95"/>
    <mergeCell ref="F95:J95"/>
    <mergeCell ref="B92:E92"/>
    <mergeCell ref="F92:J92"/>
    <mergeCell ref="B102:E102"/>
    <mergeCell ref="F102:J102"/>
    <mergeCell ref="B103:E103"/>
    <mergeCell ref="F103:J103"/>
    <mergeCell ref="B84:E84"/>
    <mergeCell ref="F84:J84"/>
    <mergeCell ref="B85:E85"/>
    <mergeCell ref="F85:J85"/>
    <mergeCell ref="B86:E86"/>
    <mergeCell ref="F86:J86"/>
    <mergeCell ref="B93:E93"/>
    <mergeCell ref="F93:J93"/>
    <mergeCell ref="B94:E94"/>
    <mergeCell ref="F94:J94"/>
    <mergeCell ref="B81:E81"/>
    <mergeCell ref="F81:J81"/>
    <mergeCell ref="B82:E82"/>
    <mergeCell ref="F82:J82"/>
    <mergeCell ref="B83:E83"/>
    <mergeCell ref="F83:J83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27:E27"/>
    <mergeCell ref="F27:J27"/>
    <mergeCell ref="B28:E28"/>
    <mergeCell ref="B9:E9"/>
    <mergeCell ref="B14:E14"/>
    <mergeCell ref="B15:E15"/>
    <mergeCell ref="F15:J15"/>
    <mergeCell ref="F38:J38"/>
    <mergeCell ref="B33:E33"/>
    <mergeCell ref="F33:J33"/>
    <mergeCell ref="B34:E34"/>
    <mergeCell ref="F34:J34"/>
    <mergeCell ref="B35:E35"/>
    <mergeCell ref="F35:J35"/>
    <mergeCell ref="B7:E7"/>
    <mergeCell ref="F7:J7"/>
    <mergeCell ref="B3:E3"/>
    <mergeCell ref="B8:E8"/>
    <mergeCell ref="B36:E36"/>
    <mergeCell ref="F36:J36"/>
    <mergeCell ref="B31:E31"/>
    <mergeCell ref="F31:J31"/>
    <mergeCell ref="B32:E32"/>
    <mergeCell ref="F32:J32"/>
    <mergeCell ref="B1:J1"/>
    <mergeCell ref="F2:J2"/>
    <mergeCell ref="B4:J4"/>
    <mergeCell ref="B5:E5"/>
    <mergeCell ref="F5:J5"/>
    <mergeCell ref="B6:E6"/>
    <mergeCell ref="F14:J14"/>
    <mergeCell ref="B29:E29"/>
    <mergeCell ref="B26:E26"/>
    <mergeCell ref="F26:J26"/>
    <mergeCell ref="B18:E18"/>
    <mergeCell ref="B19:E19"/>
    <mergeCell ref="B20:E20"/>
    <mergeCell ref="B16:E16"/>
    <mergeCell ref="B17:E17"/>
    <mergeCell ref="F17:J17"/>
    <mergeCell ref="B10:E10"/>
    <mergeCell ref="B11:E11"/>
    <mergeCell ref="F12:J12"/>
    <mergeCell ref="B13:E13"/>
    <mergeCell ref="B12:E12"/>
    <mergeCell ref="F13:J13"/>
    <mergeCell ref="F16:J16"/>
    <mergeCell ref="F18:J18"/>
    <mergeCell ref="F19:J19"/>
    <mergeCell ref="F23:J23"/>
    <mergeCell ref="F24:J24"/>
    <mergeCell ref="F28:J28"/>
    <mergeCell ref="F22:J22"/>
    <mergeCell ref="B44:E44"/>
    <mergeCell ref="F44:J44"/>
    <mergeCell ref="B39:E39"/>
    <mergeCell ref="F39:J39"/>
    <mergeCell ref="B40:E40"/>
    <mergeCell ref="F40:J40"/>
    <mergeCell ref="B41:E41"/>
    <mergeCell ref="F41:J41"/>
    <mergeCell ref="B24:E24"/>
    <mergeCell ref="B25:E25"/>
    <mergeCell ref="B42:E42"/>
    <mergeCell ref="F42:J42"/>
    <mergeCell ref="B43:E43"/>
    <mergeCell ref="F43:J43"/>
    <mergeCell ref="F29:J29"/>
    <mergeCell ref="B37:E37"/>
    <mergeCell ref="F37:J37"/>
    <mergeCell ref="B38:E38"/>
    <mergeCell ref="F105:J105"/>
    <mergeCell ref="F106:J106"/>
    <mergeCell ref="B30:E30"/>
    <mergeCell ref="F30:J30"/>
    <mergeCell ref="F20:J20"/>
    <mergeCell ref="B21:E21"/>
    <mergeCell ref="F21:J21"/>
    <mergeCell ref="B22:E22"/>
    <mergeCell ref="F25:J25"/>
    <mergeCell ref="B23:E23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82"/>
  <sheetViews>
    <sheetView view="pageBreakPreview" topLeftCell="B1" zoomScale="65" zoomScaleNormal="60" zoomScaleSheetLayoutView="65" workbookViewId="0">
      <pane ySplit="4" topLeftCell="A131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0.710937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9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62208</v>
      </c>
      <c r="G8" s="98">
        <f>H8*1.1</f>
        <v>57024.000000000007</v>
      </c>
      <c r="H8" s="98">
        <v>51840</v>
      </c>
      <c r="I8" s="98">
        <f>H8*0.75</f>
        <v>38880</v>
      </c>
      <c r="J8" s="98">
        <f>H8*0.5</f>
        <v>25920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87264</v>
      </c>
      <c r="G9" s="96">
        <f>H9*1.1</f>
        <v>79992</v>
      </c>
      <c r="H9" s="96">
        <v>72720</v>
      </c>
      <c r="I9" s="96">
        <f>H9*0.75</f>
        <v>54540</v>
      </c>
      <c r="J9" s="96">
        <f>H9*0.5</f>
        <v>36360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78408</v>
      </c>
      <c r="G10" s="96">
        <f>H10*1.1</f>
        <v>71874</v>
      </c>
      <c r="H10" s="96">
        <v>65340</v>
      </c>
      <c r="I10" s="96">
        <f>H10*0.75</f>
        <v>49005</v>
      </c>
      <c r="J10" s="96">
        <f>H10*0.5</f>
        <v>32670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110592</v>
      </c>
      <c r="G11" s="94">
        <f>H11*1.1</f>
        <v>101376.00000000001</v>
      </c>
      <c r="H11" s="94">
        <v>92160</v>
      </c>
      <c r="I11" s="94">
        <f>H11*0.75</f>
        <v>69120</v>
      </c>
      <c r="J11" s="94">
        <f>H11*0.5</f>
        <v>46080</v>
      </c>
    </row>
    <row r="12" spans="1:10" ht="24" customHeight="1" thickBot="1" x14ac:dyDescent="0.25">
      <c r="A12" s="10"/>
      <c r="B12" s="25"/>
      <c r="C12" s="24"/>
      <c r="D12" s="24"/>
      <c r="E12" s="23"/>
      <c r="F12" s="163"/>
      <c r="G12" s="162"/>
      <c r="H12" s="162"/>
      <c r="I12" s="162"/>
      <c r="J12" s="161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8"/>
      <c r="F13" s="141">
        <v>14940</v>
      </c>
      <c r="G13" s="140"/>
      <c r="H13" s="140"/>
      <c r="I13" s="140"/>
      <c r="J13" s="139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5"/>
      <c r="F14" s="34">
        <v>21600</v>
      </c>
      <c r="G14" s="33"/>
      <c r="H14" s="33"/>
      <c r="I14" s="33"/>
      <c r="J14" s="32"/>
    </row>
    <row r="15" spans="1:10" ht="24" customHeight="1" thickBot="1" x14ac:dyDescent="0.25">
      <c r="A15" s="10"/>
      <c r="B15" s="25"/>
      <c r="C15" s="24"/>
      <c r="D15" s="24"/>
      <c r="E15" s="23"/>
      <c r="F15" s="132"/>
      <c r="G15" s="131"/>
      <c r="H15" s="131"/>
      <c r="I15" s="131"/>
      <c r="J15" s="13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1440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2016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2520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3528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"&amp;MIN(F22:F81)&amp;" до "&amp;MAX(F22:F81)</f>
        <v>Цена от 13680 до 424080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13680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20520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27360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34200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41040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47880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54720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61560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68400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75240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82080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88920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95760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102600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109440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116280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123120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129960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136800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143640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296</v>
      </c>
      <c r="C42" s="79"/>
      <c r="D42" s="79"/>
      <c r="E42" s="35"/>
      <c r="F42" s="46">
        <v>150480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295</v>
      </c>
      <c r="C43" s="79"/>
      <c r="D43" s="79"/>
      <c r="E43" s="35"/>
      <c r="F43" s="46">
        <v>157320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294</v>
      </c>
      <c r="C44" s="79"/>
      <c r="D44" s="79"/>
      <c r="E44" s="35"/>
      <c r="F44" s="46">
        <v>164160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293</v>
      </c>
      <c r="C45" s="79"/>
      <c r="D45" s="79"/>
      <c r="E45" s="35"/>
      <c r="F45" s="46">
        <v>171000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292</v>
      </c>
      <c r="C46" s="79"/>
      <c r="D46" s="79"/>
      <c r="E46" s="35"/>
      <c r="F46" s="46">
        <v>177840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291</v>
      </c>
      <c r="C47" s="79"/>
      <c r="D47" s="79"/>
      <c r="E47" s="35"/>
      <c r="F47" s="46">
        <v>184680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290</v>
      </c>
      <c r="C48" s="79"/>
      <c r="D48" s="79"/>
      <c r="E48" s="35"/>
      <c r="F48" s="46">
        <v>191520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289</v>
      </c>
      <c r="C49" s="79"/>
      <c r="D49" s="79"/>
      <c r="E49" s="35"/>
      <c r="F49" s="46">
        <v>198360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288</v>
      </c>
      <c r="C50" s="79"/>
      <c r="D50" s="79"/>
      <c r="E50" s="35"/>
      <c r="F50" s="46">
        <v>205200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287</v>
      </c>
      <c r="C51" s="79"/>
      <c r="D51" s="79"/>
      <c r="E51" s="35"/>
      <c r="F51" s="46">
        <v>212040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206</v>
      </c>
      <c r="C52" s="79"/>
      <c r="D52" s="79"/>
      <c r="E52" s="35"/>
      <c r="F52" s="46">
        <v>27360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205</v>
      </c>
      <c r="C53" s="79"/>
      <c r="D53" s="79"/>
      <c r="E53" s="35"/>
      <c r="F53" s="46">
        <v>41040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204</v>
      </c>
      <c r="C54" s="79"/>
      <c r="D54" s="79"/>
      <c r="E54" s="35"/>
      <c r="F54" s="46">
        <v>54720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203</v>
      </c>
      <c r="C55" s="79"/>
      <c r="D55" s="79"/>
      <c r="E55" s="35"/>
      <c r="F55" s="46">
        <v>68400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202</v>
      </c>
      <c r="C56" s="79"/>
      <c r="D56" s="79"/>
      <c r="E56" s="35"/>
      <c r="F56" s="46">
        <v>82080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201</v>
      </c>
      <c r="C57" s="79"/>
      <c r="D57" s="79"/>
      <c r="E57" s="35"/>
      <c r="F57" s="46">
        <v>95760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200</v>
      </c>
      <c r="C58" s="79"/>
      <c r="D58" s="79"/>
      <c r="E58" s="35"/>
      <c r="F58" s="46">
        <v>109440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199</v>
      </c>
      <c r="C59" s="79"/>
      <c r="D59" s="79"/>
      <c r="E59" s="35"/>
      <c r="F59" s="46">
        <v>123120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198</v>
      </c>
      <c r="C60" s="79"/>
      <c r="D60" s="79"/>
      <c r="E60" s="35"/>
      <c r="F60" s="46">
        <v>136800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197</v>
      </c>
      <c r="C61" s="79"/>
      <c r="D61" s="79"/>
      <c r="E61" s="35"/>
      <c r="F61" s="46">
        <v>150480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196</v>
      </c>
      <c r="C62" s="79"/>
      <c r="D62" s="79"/>
      <c r="E62" s="35"/>
      <c r="F62" s="46">
        <v>164160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195</v>
      </c>
      <c r="C63" s="79"/>
      <c r="D63" s="79"/>
      <c r="E63" s="35"/>
      <c r="F63" s="46">
        <v>177840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194</v>
      </c>
      <c r="C64" s="79"/>
      <c r="D64" s="79"/>
      <c r="E64" s="35"/>
      <c r="F64" s="46">
        <v>191520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193</v>
      </c>
      <c r="C65" s="79"/>
      <c r="D65" s="79"/>
      <c r="E65" s="35"/>
      <c r="F65" s="46">
        <v>205200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192</v>
      </c>
      <c r="C66" s="79"/>
      <c r="D66" s="79"/>
      <c r="E66" s="35"/>
      <c r="F66" s="46">
        <v>218880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191</v>
      </c>
      <c r="C67" s="79"/>
      <c r="D67" s="79"/>
      <c r="E67" s="35"/>
      <c r="F67" s="46">
        <v>232560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190</v>
      </c>
      <c r="C68" s="79"/>
      <c r="D68" s="79"/>
      <c r="E68" s="35"/>
      <c r="F68" s="46">
        <v>246240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189</v>
      </c>
      <c r="C69" s="79"/>
      <c r="D69" s="79"/>
      <c r="E69" s="35"/>
      <c r="F69" s="46">
        <v>259920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188</v>
      </c>
      <c r="C70" s="79"/>
      <c r="D70" s="79"/>
      <c r="E70" s="35"/>
      <c r="F70" s="46">
        <v>273600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187</v>
      </c>
      <c r="C71" s="79"/>
      <c r="D71" s="79"/>
      <c r="E71" s="35"/>
      <c r="F71" s="46">
        <v>287280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286</v>
      </c>
      <c r="C72" s="79"/>
      <c r="D72" s="79"/>
      <c r="E72" s="35"/>
      <c r="F72" s="46">
        <v>300960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285</v>
      </c>
      <c r="C73" s="79"/>
      <c r="D73" s="79"/>
      <c r="E73" s="35"/>
      <c r="F73" s="46">
        <v>314640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284</v>
      </c>
      <c r="C74" s="79"/>
      <c r="D74" s="79"/>
      <c r="E74" s="35"/>
      <c r="F74" s="46">
        <v>328320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283</v>
      </c>
      <c r="C75" s="79"/>
      <c r="D75" s="79"/>
      <c r="E75" s="35"/>
      <c r="F75" s="46">
        <v>342000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282</v>
      </c>
      <c r="C76" s="79"/>
      <c r="D76" s="79"/>
      <c r="E76" s="35"/>
      <c r="F76" s="46">
        <v>355680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281</v>
      </c>
      <c r="C77" s="79"/>
      <c r="D77" s="79"/>
      <c r="E77" s="35"/>
      <c r="F77" s="46">
        <v>369360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280</v>
      </c>
      <c r="C78" s="79"/>
      <c r="D78" s="79"/>
      <c r="E78" s="35"/>
      <c r="F78" s="46">
        <v>383040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279</v>
      </c>
      <c r="C79" s="79"/>
      <c r="D79" s="79"/>
      <c r="E79" s="35"/>
      <c r="F79" s="46">
        <v>396720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278</v>
      </c>
      <c r="C80" s="79"/>
      <c r="D80" s="79"/>
      <c r="E80" s="35"/>
      <c r="F80" s="46">
        <v>410400</v>
      </c>
      <c r="G80" s="45"/>
      <c r="H80" s="45"/>
      <c r="I80" s="45"/>
      <c r="J80" s="44"/>
    </row>
    <row r="81" spans="1:10" ht="36" customHeight="1" outlineLevel="1" thickBot="1" x14ac:dyDescent="0.25">
      <c r="A81" s="10"/>
      <c r="B81" s="65" t="s">
        <v>277</v>
      </c>
      <c r="C81" s="79"/>
      <c r="D81" s="79"/>
      <c r="E81" s="35"/>
      <c r="F81" s="46">
        <v>424080</v>
      </c>
      <c r="G81" s="45"/>
      <c r="H81" s="45"/>
      <c r="I81" s="45"/>
      <c r="J81" s="44"/>
    </row>
    <row r="82" spans="1:10" ht="36" customHeight="1" thickBot="1" x14ac:dyDescent="0.25">
      <c r="A82" s="10"/>
      <c r="B82" s="78" t="s">
        <v>186</v>
      </c>
      <c r="C82" s="77"/>
      <c r="D82" s="77"/>
      <c r="E82" s="76"/>
      <c r="F82" s="75" t="str">
        <f>"Цена от "&amp;MIN(F83:F104)&amp;" до "&amp;MAX(F83:F104)</f>
        <v>Цена от 16740 до 294120</v>
      </c>
      <c r="G82" s="74"/>
      <c r="H82" s="74"/>
      <c r="I82" s="74"/>
      <c r="J82" s="73"/>
    </row>
    <row r="83" spans="1:10" ht="36" customHeight="1" outlineLevel="1" x14ac:dyDescent="0.2">
      <c r="A83" s="10"/>
      <c r="B83" s="85" t="s">
        <v>185</v>
      </c>
      <c r="C83" s="84"/>
      <c r="D83" s="84"/>
      <c r="E83" s="83"/>
      <c r="F83" s="82">
        <v>16740</v>
      </c>
      <c r="G83" s="81"/>
      <c r="H83" s="81"/>
      <c r="I83" s="81"/>
      <c r="J83" s="80"/>
    </row>
    <row r="84" spans="1:10" ht="36" customHeight="1" outlineLevel="1" x14ac:dyDescent="0.2">
      <c r="A84" s="10"/>
      <c r="B84" s="65" t="s">
        <v>184</v>
      </c>
      <c r="C84" s="79"/>
      <c r="D84" s="79"/>
      <c r="E84" s="35"/>
      <c r="F84" s="46">
        <v>23940</v>
      </c>
      <c r="G84" s="45"/>
      <c r="H84" s="45"/>
      <c r="I84" s="45"/>
      <c r="J84" s="44"/>
    </row>
    <row r="85" spans="1:10" ht="36" customHeight="1" outlineLevel="1" x14ac:dyDescent="0.2">
      <c r="A85" s="10"/>
      <c r="B85" s="65" t="s">
        <v>183</v>
      </c>
      <c r="C85" s="79"/>
      <c r="D85" s="79"/>
      <c r="E85" s="35"/>
      <c r="F85" s="46">
        <v>34200</v>
      </c>
      <c r="G85" s="45"/>
      <c r="H85" s="45"/>
      <c r="I85" s="45"/>
      <c r="J85" s="44"/>
    </row>
    <row r="86" spans="1:10" ht="36" customHeight="1" outlineLevel="1" x14ac:dyDescent="0.2">
      <c r="A86" s="10"/>
      <c r="B86" s="65" t="s">
        <v>182</v>
      </c>
      <c r="C86" s="79"/>
      <c r="D86" s="79"/>
      <c r="E86" s="35"/>
      <c r="F86" s="46">
        <v>47880</v>
      </c>
      <c r="G86" s="45"/>
      <c r="H86" s="45"/>
      <c r="I86" s="45"/>
      <c r="J86" s="44"/>
    </row>
    <row r="87" spans="1:10" ht="36" customHeight="1" outlineLevel="1" x14ac:dyDescent="0.2">
      <c r="A87" s="10"/>
      <c r="B87" s="65" t="s">
        <v>181</v>
      </c>
      <c r="C87" s="79"/>
      <c r="D87" s="79"/>
      <c r="E87" s="35"/>
      <c r="F87" s="46">
        <v>61560</v>
      </c>
      <c r="G87" s="45"/>
      <c r="H87" s="45"/>
      <c r="I87" s="45"/>
      <c r="J87" s="44"/>
    </row>
    <row r="88" spans="1:10" ht="36" customHeight="1" outlineLevel="1" x14ac:dyDescent="0.2">
      <c r="A88" s="10"/>
      <c r="B88" s="65" t="s">
        <v>180</v>
      </c>
      <c r="C88" s="79"/>
      <c r="D88" s="79"/>
      <c r="E88" s="35"/>
      <c r="F88" s="46">
        <v>75240</v>
      </c>
      <c r="G88" s="45"/>
      <c r="H88" s="45"/>
      <c r="I88" s="45"/>
      <c r="J88" s="44"/>
    </row>
    <row r="89" spans="1:10" ht="36" customHeight="1" outlineLevel="1" x14ac:dyDescent="0.2">
      <c r="A89" s="10"/>
      <c r="B89" s="65" t="s">
        <v>179</v>
      </c>
      <c r="C89" s="79"/>
      <c r="D89" s="79"/>
      <c r="E89" s="35"/>
      <c r="F89" s="46">
        <v>88920</v>
      </c>
      <c r="G89" s="45"/>
      <c r="H89" s="45"/>
      <c r="I89" s="45"/>
      <c r="J89" s="44"/>
    </row>
    <row r="90" spans="1:10" ht="36" customHeight="1" outlineLevel="1" x14ac:dyDescent="0.2">
      <c r="A90" s="10"/>
      <c r="B90" s="65" t="s">
        <v>178</v>
      </c>
      <c r="C90" s="79"/>
      <c r="D90" s="79"/>
      <c r="E90" s="35"/>
      <c r="F90" s="46">
        <v>102600</v>
      </c>
      <c r="G90" s="45"/>
      <c r="H90" s="45"/>
      <c r="I90" s="45"/>
      <c r="J90" s="44"/>
    </row>
    <row r="91" spans="1:10" ht="36" customHeight="1" outlineLevel="1" x14ac:dyDescent="0.2">
      <c r="A91" s="10"/>
      <c r="B91" s="65" t="s">
        <v>177</v>
      </c>
      <c r="C91" s="79"/>
      <c r="D91" s="79"/>
      <c r="E91" s="35"/>
      <c r="F91" s="46">
        <v>116280</v>
      </c>
      <c r="G91" s="45"/>
      <c r="H91" s="45"/>
      <c r="I91" s="45"/>
      <c r="J91" s="44"/>
    </row>
    <row r="92" spans="1:10" ht="36" customHeight="1" outlineLevel="1" x14ac:dyDescent="0.2">
      <c r="A92" s="10"/>
      <c r="B92" s="65" t="s">
        <v>176</v>
      </c>
      <c r="C92" s="79"/>
      <c r="D92" s="79"/>
      <c r="E92" s="35"/>
      <c r="F92" s="46">
        <v>129960</v>
      </c>
      <c r="G92" s="45"/>
      <c r="H92" s="45"/>
      <c r="I92" s="45"/>
      <c r="J92" s="44"/>
    </row>
    <row r="93" spans="1:10" ht="36" customHeight="1" outlineLevel="1" x14ac:dyDescent="0.2">
      <c r="A93" s="10"/>
      <c r="B93" s="65" t="s">
        <v>175</v>
      </c>
      <c r="C93" s="79"/>
      <c r="D93" s="79"/>
      <c r="E93" s="35"/>
      <c r="F93" s="46">
        <v>143640</v>
      </c>
      <c r="G93" s="45"/>
      <c r="H93" s="45"/>
      <c r="I93" s="45"/>
      <c r="J93" s="44"/>
    </row>
    <row r="94" spans="1:10" ht="36" customHeight="1" outlineLevel="1" x14ac:dyDescent="0.2">
      <c r="A94" s="10"/>
      <c r="B94" s="65" t="s">
        <v>174</v>
      </c>
      <c r="C94" s="79"/>
      <c r="D94" s="79"/>
      <c r="E94" s="35"/>
      <c r="F94" s="46">
        <v>157320</v>
      </c>
      <c r="G94" s="45"/>
      <c r="H94" s="45"/>
      <c r="I94" s="45"/>
      <c r="J94" s="44"/>
    </row>
    <row r="95" spans="1:10" ht="36" customHeight="1" outlineLevel="1" x14ac:dyDescent="0.2">
      <c r="A95" s="10"/>
      <c r="B95" s="65" t="s">
        <v>173</v>
      </c>
      <c r="C95" s="79"/>
      <c r="D95" s="79"/>
      <c r="E95" s="35"/>
      <c r="F95" s="46">
        <v>171000</v>
      </c>
      <c r="G95" s="45"/>
      <c r="H95" s="45"/>
      <c r="I95" s="45"/>
      <c r="J95" s="44"/>
    </row>
    <row r="96" spans="1:10" ht="36" customHeight="1" outlineLevel="1" x14ac:dyDescent="0.2">
      <c r="A96" s="10"/>
      <c r="B96" s="65" t="s">
        <v>172</v>
      </c>
      <c r="C96" s="79"/>
      <c r="D96" s="79"/>
      <c r="E96" s="35"/>
      <c r="F96" s="46">
        <v>184680</v>
      </c>
      <c r="G96" s="45"/>
      <c r="H96" s="45"/>
      <c r="I96" s="45"/>
      <c r="J96" s="44"/>
    </row>
    <row r="97" spans="1:10" ht="36" customHeight="1" outlineLevel="1" x14ac:dyDescent="0.2">
      <c r="A97" s="10"/>
      <c r="B97" s="65" t="s">
        <v>171</v>
      </c>
      <c r="C97" s="79"/>
      <c r="D97" s="79"/>
      <c r="E97" s="35"/>
      <c r="F97" s="46">
        <v>198360</v>
      </c>
      <c r="G97" s="45"/>
      <c r="H97" s="45"/>
      <c r="I97" s="45"/>
      <c r="J97" s="44"/>
    </row>
    <row r="98" spans="1:10" ht="36" customHeight="1" outlineLevel="1" x14ac:dyDescent="0.2">
      <c r="A98" s="10"/>
      <c r="B98" s="65" t="s">
        <v>170</v>
      </c>
      <c r="C98" s="79"/>
      <c r="D98" s="79"/>
      <c r="E98" s="35"/>
      <c r="F98" s="46">
        <v>212040</v>
      </c>
      <c r="G98" s="45"/>
      <c r="H98" s="45"/>
      <c r="I98" s="45"/>
      <c r="J98" s="44"/>
    </row>
    <row r="99" spans="1:10" ht="36" customHeight="1" outlineLevel="1" x14ac:dyDescent="0.2">
      <c r="A99" s="10"/>
      <c r="B99" s="65" t="s">
        <v>169</v>
      </c>
      <c r="C99" s="79"/>
      <c r="D99" s="79"/>
      <c r="E99" s="35"/>
      <c r="F99" s="46">
        <v>225720</v>
      </c>
      <c r="G99" s="45"/>
      <c r="H99" s="45"/>
      <c r="I99" s="45"/>
      <c r="J99" s="44"/>
    </row>
    <row r="100" spans="1:10" ht="36" customHeight="1" outlineLevel="1" x14ac:dyDescent="0.2">
      <c r="A100" s="10"/>
      <c r="B100" s="65" t="s">
        <v>168</v>
      </c>
      <c r="C100" s="79"/>
      <c r="D100" s="79"/>
      <c r="E100" s="35"/>
      <c r="F100" s="46">
        <v>239400</v>
      </c>
      <c r="G100" s="45"/>
      <c r="H100" s="45"/>
      <c r="I100" s="45"/>
      <c r="J100" s="44"/>
    </row>
    <row r="101" spans="1:10" ht="36" customHeight="1" outlineLevel="1" x14ac:dyDescent="0.2">
      <c r="A101" s="10"/>
      <c r="B101" s="65" t="s">
        <v>167</v>
      </c>
      <c r="C101" s="79"/>
      <c r="D101" s="79"/>
      <c r="E101" s="35"/>
      <c r="F101" s="46">
        <v>253080</v>
      </c>
      <c r="G101" s="45"/>
      <c r="H101" s="45"/>
      <c r="I101" s="45"/>
      <c r="J101" s="44"/>
    </row>
    <row r="102" spans="1:10" ht="36" customHeight="1" outlineLevel="1" x14ac:dyDescent="0.2">
      <c r="A102" s="10"/>
      <c r="B102" s="65" t="s">
        <v>166</v>
      </c>
      <c r="C102" s="79"/>
      <c r="D102" s="79"/>
      <c r="E102" s="35"/>
      <c r="F102" s="46">
        <v>266760</v>
      </c>
      <c r="G102" s="45"/>
      <c r="H102" s="45"/>
      <c r="I102" s="45"/>
      <c r="J102" s="44"/>
    </row>
    <row r="103" spans="1:10" ht="36" customHeight="1" outlineLevel="1" x14ac:dyDescent="0.2">
      <c r="A103" s="10"/>
      <c r="B103" s="65" t="s">
        <v>165</v>
      </c>
      <c r="C103" s="79"/>
      <c r="D103" s="79"/>
      <c r="E103" s="35"/>
      <c r="F103" s="46">
        <v>280440</v>
      </c>
      <c r="G103" s="45"/>
      <c r="H103" s="45"/>
      <c r="I103" s="45"/>
      <c r="J103" s="44"/>
    </row>
    <row r="104" spans="1:10" ht="36" customHeight="1" outlineLevel="1" thickBot="1" x14ac:dyDescent="0.25">
      <c r="A104" s="10"/>
      <c r="B104" s="65" t="s">
        <v>164</v>
      </c>
      <c r="C104" s="79"/>
      <c r="D104" s="79"/>
      <c r="E104" s="35"/>
      <c r="F104" s="46">
        <v>294120</v>
      </c>
      <c r="G104" s="45"/>
      <c r="H104" s="45"/>
      <c r="I104" s="45"/>
      <c r="J104" s="44"/>
    </row>
    <row r="105" spans="1:10" ht="36" customHeight="1" thickBot="1" x14ac:dyDescent="0.25">
      <c r="A105" s="10"/>
      <c r="B105" s="78" t="s">
        <v>163</v>
      </c>
      <c r="C105" s="77"/>
      <c r="D105" s="77"/>
      <c r="E105" s="76"/>
      <c r="F105" s="75" t="str">
        <f>"Цена от "&amp;MIN(F106:F116)&amp;" до "&amp;MAX(F106:F116)</f>
        <v>Цена от 2340 до 63540</v>
      </c>
      <c r="G105" s="74"/>
      <c r="H105" s="74"/>
      <c r="I105" s="74"/>
      <c r="J105" s="73"/>
    </row>
    <row r="106" spans="1:10" ht="36" customHeight="1" x14ac:dyDescent="0.2">
      <c r="A106" s="10"/>
      <c r="B106" s="37" t="s">
        <v>162</v>
      </c>
      <c r="C106" s="36"/>
      <c r="D106" s="36"/>
      <c r="E106" s="35"/>
      <c r="F106" s="46">
        <v>8280</v>
      </c>
      <c r="G106" s="45"/>
      <c r="H106" s="45"/>
      <c r="I106" s="45"/>
      <c r="J106" s="44"/>
    </row>
    <row r="107" spans="1:10" ht="36" customHeight="1" x14ac:dyDescent="0.2">
      <c r="A107" s="10"/>
      <c r="B107" s="37" t="s">
        <v>161</v>
      </c>
      <c r="C107" s="36"/>
      <c r="D107" s="36"/>
      <c r="E107" s="35"/>
      <c r="F107" s="46">
        <v>63540</v>
      </c>
      <c r="G107" s="45"/>
      <c r="H107" s="45"/>
      <c r="I107" s="45"/>
      <c r="J107" s="44"/>
    </row>
    <row r="108" spans="1:10" ht="36" customHeight="1" x14ac:dyDescent="0.2">
      <c r="A108" s="10"/>
      <c r="B108" s="37" t="s">
        <v>267</v>
      </c>
      <c r="C108" s="36"/>
      <c r="D108" s="36"/>
      <c r="E108" s="35"/>
      <c r="F108" s="46">
        <v>5040</v>
      </c>
      <c r="G108" s="45"/>
      <c r="H108" s="45"/>
      <c r="I108" s="45"/>
      <c r="J108" s="44"/>
    </row>
    <row r="109" spans="1:10" ht="36" customHeight="1" x14ac:dyDescent="0.2">
      <c r="A109" s="10"/>
      <c r="B109" s="31" t="s">
        <v>159</v>
      </c>
      <c r="C109" s="30"/>
      <c r="D109" s="30"/>
      <c r="E109" s="29"/>
      <c r="F109" s="28">
        <v>61740</v>
      </c>
      <c r="G109" s="27"/>
      <c r="H109" s="27"/>
      <c r="I109" s="27"/>
      <c r="J109" s="26"/>
    </row>
    <row r="110" spans="1:10" ht="36" customHeight="1" x14ac:dyDescent="0.2">
      <c r="A110" s="10"/>
      <c r="B110" s="37" t="s">
        <v>158</v>
      </c>
      <c r="C110" s="36"/>
      <c r="D110" s="36"/>
      <c r="E110" s="35"/>
      <c r="F110" s="46">
        <v>13140</v>
      </c>
      <c r="G110" s="45"/>
      <c r="H110" s="45"/>
      <c r="I110" s="45"/>
      <c r="J110" s="44"/>
    </row>
    <row r="111" spans="1:10" ht="36" customHeight="1" x14ac:dyDescent="0.2">
      <c r="A111" s="10"/>
      <c r="B111" s="37" t="s">
        <v>157</v>
      </c>
      <c r="C111" s="36"/>
      <c r="D111" s="36"/>
      <c r="E111" s="35"/>
      <c r="F111" s="46">
        <v>38340</v>
      </c>
      <c r="G111" s="45"/>
      <c r="H111" s="45"/>
      <c r="I111" s="45"/>
      <c r="J111" s="44"/>
    </row>
    <row r="112" spans="1:10" ht="36" customHeight="1" x14ac:dyDescent="0.2">
      <c r="A112" s="10"/>
      <c r="B112" s="37" t="s">
        <v>156</v>
      </c>
      <c r="C112" s="36"/>
      <c r="D112" s="36"/>
      <c r="E112" s="35"/>
      <c r="F112" s="46">
        <v>2340</v>
      </c>
      <c r="G112" s="45"/>
      <c r="H112" s="45"/>
      <c r="I112" s="45"/>
      <c r="J112" s="44"/>
    </row>
    <row r="113" spans="1:10" ht="36" customHeight="1" x14ac:dyDescent="0.2">
      <c r="A113" s="10"/>
      <c r="B113" s="37" t="s">
        <v>155</v>
      </c>
      <c r="C113" s="36"/>
      <c r="D113" s="36"/>
      <c r="E113" s="35"/>
      <c r="F113" s="46">
        <v>2340</v>
      </c>
      <c r="G113" s="45"/>
      <c r="H113" s="45"/>
      <c r="I113" s="45"/>
      <c r="J113" s="44"/>
    </row>
    <row r="114" spans="1:10" ht="36" customHeight="1" x14ac:dyDescent="0.2">
      <c r="A114" s="10"/>
      <c r="B114" s="37" t="s">
        <v>154</v>
      </c>
      <c r="C114" s="36"/>
      <c r="D114" s="36"/>
      <c r="E114" s="35"/>
      <c r="F114" s="46">
        <v>4680</v>
      </c>
      <c r="G114" s="45"/>
      <c r="H114" s="45"/>
      <c r="I114" s="45"/>
      <c r="J114" s="44"/>
    </row>
    <row r="115" spans="1:10" ht="36" customHeight="1" x14ac:dyDescent="0.2">
      <c r="A115" s="10"/>
      <c r="B115" s="37" t="s">
        <v>153</v>
      </c>
      <c r="C115" s="36"/>
      <c r="D115" s="36"/>
      <c r="E115" s="35"/>
      <c r="F115" s="46">
        <v>7020</v>
      </c>
      <c r="G115" s="45"/>
      <c r="H115" s="45"/>
      <c r="I115" s="45"/>
      <c r="J115" s="44"/>
    </row>
    <row r="116" spans="1:10" ht="36" customHeight="1" thickBot="1" x14ac:dyDescent="0.25">
      <c r="A116" s="10"/>
      <c r="B116" s="37" t="s">
        <v>152</v>
      </c>
      <c r="C116" s="36"/>
      <c r="D116" s="36"/>
      <c r="E116" s="35"/>
      <c r="F116" s="46">
        <v>41940</v>
      </c>
      <c r="G116" s="45"/>
      <c r="H116" s="45"/>
      <c r="I116" s="45"/>
      <c r="J116" s="44"/>
    </row>
    <row r="117" spans="1:10" ht="54" customHeight="1" thickBot="1" x14ac:dyDescent="0.25">
      <c r="A117" s="10"/>
      <c r="B117" s="179" t="s">
        <v>266</v>
      </c>
      <c r="C117" s="178"/>
      <c r="D117" s="178"/>
      <c r="E117" s="177"/>
      <c r="F117" s="176" t="str">
        <f>"Цена от "&amp;MIN(F119,F122:F139)&amp;" до "&amp;MAX(F119,F122:F139)</f>
        <v>Цена от 3240 до 787140</v>
      </c>
      <c r="G117" s="175"/>
      <c r="H117" s="175"/>
      <c r="I117" s="175"/>
      <c r="J117" s="174"/>
    </row>
    <row r="118" spans="1:10" ht="24" customHeight="1" thickBot="1" x14ac:dyDescent="0.25">
      <c r="A118" s="10"/>
      <c r="B118" s="25"/>
      <c r="C118" s="24"/>
      <c r="D118" s="24"/>
      <c r="E118" s="23"/>
      <c r="F118" s="22"/>
      <c r="G118" s="21"/>
      <c r="H118" s="21"/>
      <c r="I118" s="21"/>
      <c r="J118" s="20"/>
    </row>
    <row r="119" spans="1:10" ht="36" customHeight="1" x14ac:dyDescent="0.2">
      <c r="A119" s="10"/>
      <c r="B119" s="37" t="s">
        <v>150</v>
      </c>
      <c r="C119" s="36"/>
      <c r="D119" s="36"/>
      <c r="E119" s="35"/>
      <c r="F119" s="46">
        <v>63000</v>
      </c>
      <c r="G119" s="45"/>
      <c r="H119" s="45"/>
      <c r="I119" s="45"/>
      <c r="J119" s="44"/>
    </row>
    <row r="120" spans="1:10" ht="36" customHeight="1" thickBot="1" x14ac:dyDescent="0.25">
      <c r="A120" s="10"/>
      <c r="B120" s="58" t="s">
        <v>149</v>
      </c>
      <c r="C120" s="57"/>
      <c r="D120" s="57"/>
      <c r="E120" s="56"/>
      <c r="F120" s="55">
        <v>6300</v>
      </c>
      <c r="G120" s="54"/>
      <c r="H120" s="54"/>
      <c r="I120" s="54"/>
      <c r="J120" s="53"/>
    </row>
    <row r="121" spans="1:10" ht="24" customHeight="1" thickBot="1" x14ac:dyDescent="0.25">
      <c r="A121" s="10"/>
      <c r="B121" s="25"/>
      <c r="C121" s="24"/>
      <c r="D121" s="24"/>
      <c r="E121" s="23"/>
      <c r="F121" s="22"/>
      <c r="G121" s="21"/>
      <c r="H121" s="21"/>
      <c r="I121" s="21"/>
      <c r="J121" s="20"/>
    </row>
    <row r="122" spans="1:10" ht="36" customHeight="1" x14ac:dyDescent="0.2">
      <c r="A122" s="10" t="s">
        <v>133</v>
      </c>
      <c r="B122" s="31" t="s">
        <v>148</v>
      </c>
      <c r="C122" s="30"/>
      <c r="D122" s="30"/>
      <c r="E122" s="29"/>
      <c r="F122" s="28">
        <v>99540</v>
      </c>
      <c r="G122" s="27"/>
      <c r="H122" s="27"/>
      <c r="I122" s="27"/>
      <c r="J122" s="26"/>
    </row>
    <row r="123" spans="1:10" ht="36" customHeight="1" x14ac:dyDescent="0.2">
      <c r="A123" s="10" t="s">
        <v>133</v>
      </c>
      <c r="B123" s="37" t="s">
        <v>147</v>
      </c>
      <c r="C123" s="36"/>
      <c r="D123" s="36"/>
      <c r="E123" s="35"/>
      <c r="F123" s="209">
        <v>50940</v>
      </c>
      <c r="G123" s="208"/>
      <c r="H123" s="208"/>
      <c r="I123" s="208"/>
      <c r="J123" s="207"/>
    </row>
    <row r="124" spans="1:10" ht="36" customHeight="1" x14ac:dyDescent="0.2">
      <c r="A124" s="10" t="s">
        <v>133</v>
      </c>
      <c r="B124" s="37" t="s">
        <v>298</v>
      </c>
      <c r="C124" s="36"/>
      <c r="D124" s="36"/>
      <c r="E124" s="35"/>
      <c r="F124" s="46">
        <v>59940</v>
      </c>
      <c r="G124" s="45"/>
      <c r="H124" s="45"/>
      <c r="I124" s="45"/>
      <c r="J124" s="44"/>
    </row>
    <row r="125" spans="1:10" ht="36" customHeight="1" x14ac:dyDescent="0.2">
      <c r="A125" s="10" t="s">
        <v>133</v>
      </c>
      <c r="B125" s="37" t="s">
        <v>145</v>
      </c>
      <c r="C125" s="36"/>
      <c r="D125" s="36"/>
      <c r="E125" s="35"/>
      <c r="F125" s="46">
        <v>59940</v>
      </c>
      <c r="G125" s="45"/>
      <c r="H125" s="45"/>
      <c r="I125" s="45"/>
      <c r="J125" s="44"/>
    </row>
    <row r="126" spans="1:10" ht="36" customHeight="1" x14ac:dyDescent="0.2">
      <c r="A126" s="10" t="s">
        <v>133</v>
      </c>
      <c r="B126" s="37" t="s">
        <v>144</v>
      </c>
      <c r="C126" s="36"/>
      <c r="D126" s="36"/>
      <c r="E126" s="35"/>
      <c r="F126" s="46">
        <v>43740</v>
      </c>
      <c r="G126" s="45"/>
      <c r="H126" s="45"/>
      <c r="I126" s="45"/>
      <c r="J126" s="44"/>
    </row>
    <row r="127" spans="1:10" ht="36" customHeight="1" x14ac:dyDescent="0.2">
      <c r="A127" s="10"/>
      <c r="B127" s="65" t="s">
        <v>320</v>
      </c>
      <c r="C127" s="64"/>
      <c r="D127" s="64"/>
      <c r="E127" s="63"/>
      <c r="F127" s="209">
        <v>787140</v>
      </c>
      <c r="G127" s="208"/>
      <c r="H127" s="208"/>
      <c r="I127" s="208"/>
      <c r="J127" s="207"/>
    </row>
    <row r="128" spans="1:10" ht="36" customHeight="1" x14ac:dyDescent="0.2">
      <c r="A128" s="10" t="s">
        <v>133</v>
      </c>
      <c r="B128" s="37" t="s">
        <v>143</v>
      </c>
      <c r="C128" s="36"/>
      <c r="D128" s="36"/>
      <c r="E128" s="35"/>
      <c r="F128" s="209">
        <v>173340</v>
      </c>
      <c r="G128" s="208"/>
      <c r="H128" s="208"/>
      <c r="I128" s="208"/>
      <c r="J128" s="207"/>
    </row>
    <row r="129" spans="1:10" ht="36" customHeight="1" x14ac:dyDescent="0.2">
      <c r="A129" s="10" t="s">
        <v>133</v>
      </c>
      <c r="B129" s="37" t="s">
        <v>142</v>
      </c>
      <c r="C129" s="36"/>
      <c r="D129" s="36"/>
      <c r="E129" s="35"/>
      <c r="F129" s="209">
        <v>61740</v>
      </c>
      <c r="G129" s="208"/>
      <c r="H129" s="208"/>
      <c r="I129" s="208"/>
      <c r="J129" s="207"/>
    </row>
    <row r="130" spans="1:10" ht="36" customHeight="1" x14ac:dyDescent="0.2">
      <c r="A130" s="10" t="s">
        <v>133</v>
      </c>
      <c r="B130" s="37" t="s">
        <v>141</v>
      </c>
      <c r="C130" s="36"/>
      <c r="D130" s="36"/>
      <c r="E130" s="35"/>
      <c r="F130" s="209">
        <v>74088</v>
      </c>
      <c r="G130" s="208"/>
      <c r="H130" s="208"/>
      <c r="I130" s="208"/>
      <c r="J130" s="207"/>
    </row>
    <row r="131" spans="1:10" ht="36" customHeight="1" x14ac:dyDescent="0.2">
      <c r="A131" s="10" t="s">
        <v>133</v>
      </c>
      <c r="B131" s="37" t="s">
        <v>140</v>
      </c>
      <c r="C131" s="36"/>
      <c r="D131" s="36"/>
      <c r="E131" s="35"/>
      <c r="F131" s="209">
        <v>63540</v>
      </c>
      <c r="G131" s="208"/>
      <c r="H131" s="208"/>
      <c r="I131" s="208"/>
      <c r="J131" s="207"/>
    </row>
    <row r="132" spans="1:10" ht="36" customHeight="1" x14ac:dyDescent="0.2">
      <c r="A132" s="10" t="s">
        <v>133</v>
      </c>
      <c r="B132" s="37" t="s">
        <v>139</v>
      </c>
      <c r="C132" s="36"/>
      <c r="D132" s="36"/>
      <c r="E132" s="35"/>
      <c r="F132" s="209">
        <v>88740</v>
      </c>
      <c r="G132" s="208"/>
      <c r="H132" s="208"/>
      <c r="I132" s="208"/>
      <c r="J132" s="207"/>
    </row>
    <row r="133" spans="1:10" ht="36" customHeight="1" x14ac:dyDescent="0.2">
      <c r="A133" s="10" t="s">
        <v>133</v>
      </c>
      <c r="B133" s="65" t="s">
        <v>138</v>
      </c>
      <c r="C133" s="64"/>
      <c r="D133" s="64"/>
      <c r="E133" s="63"/>
      <c r="F133" s="209">
        <v>238140</v>
      </c>
      <c r="G133" s="208"/>
      <c r="H133" s="208"/>
      <c r="I133" s="208"/>
      <c r="J133" s="207"/>
    </row>
    <row r="134" spans="1:10" ht="44.25" customHeight="1" x14ac:dyDescent="0.2">
      <c r="A134" s="10"/>
      <c r="B134" s="65" t="s">
        <v>274</v>
      </c>
      <c r="C134" s="64"/>
      <c r="D134" s="64"/>
      <c r="E134" s="63"/>
      <c r="F134" s="209">
        <v>86040</v>
      </c>
      <c r="G134" s="208"/>
      <c r="H134" s="208"/>
      <c r="I134" s="208"/>
      <c r="J134" s="207"/>
    </row>
    <row r="135" spans="1:10" ht="36" customHeight="1" x14ac:dyDescent="0.2">
      <c r="A135" s="10" t="s">
        <v>133</v>
      </c>
      <c r="B135" s="31" t="s">
        <v>137</v>
      </c>
      <c r="C135" s="30"/>
      <c r="D135" s="30"/>
      <c r="E135" s="29"/>
      <c r="F135" s="209">
        <v>3240</v>
      </c>
      <c r="G135" s="208"/>
      <c r="H135" s="208"/>
      <c r="I135" s="208"/>
      <c r="J135" s="207"/>
    </row>
    <row r="136" spans="1:10" ht="36" customHeight="1" x14ac:dyDescent="0.2">
      <c r="B136" s="65" t="s">
        <v>136</v>
      </c>
      <c r="C136" s="64"/>
      <c r="D136" s="64"/>
      <c r="E136" s="63"/>
      <c r="F136" s="209">
        <v>50940</v>
      </c>
      <c r="G136" s="208"/>
      <c r="H136" s="208"/>
      <c r="I136" s="208"/>
      <c r="J136" s="207"/>
    </row>
    <row r="137" spans="1:10" ht="36" customHeight="1" x14ac:dyDescent="0.2">
      <c r="B137" s="65" t="s">
        <v>135</v>
      </c>
      <c r="C137" s="64"/>
      <c r="D137" s="64"/>
      <c r="E137" s="63"/>
      <c r="F137" s="209">
        <v>41940</v>
      </c>
      <c r="G137" s="208"/>
      <c r="H137" s="208"/>
      <c r="I137" s="208"/>
      <c r="J137" s="207"/>
    </row>
    <row r="138" spans="1:10" ht="36" customHeight="1" x14ac:dyDescent="0.2">
      <c r="A138" s="10" t="s">
        <v>133</v>
      </c>
      <c r="B138" s="37" t="s">
        <v>134</v>
      </c>
      <c r="C138" s="36"/>
      <c r="D138" s="36"/>
      <c r="E138" s="35"/>
      <c r="F138" s="209">
        <v>256140</v>
      </c>
      <c r="G138" s="208"/>
      <c r="H138" s="208"/>
      <c r="I138" s="208"/>
      <c r="J138" s="207"/>
    </row>
    <row r="139" spans="1:10" ht="36" customHeight="1" x14ac:dyDescent="0.2">
      <c r="A139" s="10" t="s">
        <v>133</v>
      </c>
      <c r="B139" s="65" t="s">
        <v>132</v>
      </c>
      <c r="C139" s="64"/>
      <c r="D139" s="64"/>
      <c r="E139" s="63"/>
      <c r="F139" s="209">
        <v>56340</v>
      </c>
      <c r="G139" s="208"/>
      <c r="H139" s="208"/>
      <c r="I139" s="208"/>
      <c r="J139" s="207"/>
    </row>
    <row r="140" spans="1:10" ht="36" customHeight="1" x14ac:dyDescent="0.2">
      <c r="A140" s="10" t="s">
        <v>103</v>
      </c>
      <c r="B140" s="37" t="s">
        <v>131</v>
      </c>
      <c r="C140" s="36"/>
      <c r="D140" s="36"/>
      <c r="E140" s="35"/>
      <c r="F140" s="209">
        <v>139680</v>
      </c>
      <c r="G140" s="208"/>
      <c r="H140" s="208"/>
      <c r="I140" s="208"/>
      <c r="J140" s="207"/>
    </row>
    <row r="141" spans="1:10" ht="36" customHeight="1" x14ac:dyDescent="0.2">
      <c r="A141" s="10" t="s">
        <v>103</v>
      </c>
      <c r="B141" s="37" t="s">
        <v>130</v>
      </c>
      <c r="C141" s="36"/>
      <c r="D141" s="36"/>
      <c r="E141" s="35"/>
      <c r="F141" s="209">
        <v>72000</v>
      </c>
      <c r="G141" s="208"/>
      <c r="H141" s="208"/>
      <c r="I141" s="208"/>
      <c r="J141" s="207"/>
    </row>
    <row r="142" spans="1:10" ht="36" customHeight="1" x14ac:dyDescent="0.2">
      <c r="A142" s="10" t="s">
        <v>103</v>
      </c>
      <c r="B142" s="37" t="s">
        <v>319</v>
      </c>
      <c r="C142" s="36"/>
      <c r="D142" s="36"/>
      <c r="E142" s="35"/>
      <c r="F142" s="46">
        <v>84240</v>
      </c>
      <c r="G142" s="45"/>
      <c r="H142" s="45"/>
      <c r="I142" s="45"/>
      <c r="J142" s="44"/>
    </row>
    <row r="143" spans="1:10" ht="36" customHeight="1" x14ac:dyDescent="0.2">
      <c r="A143" s="10" t="s">
        <v>103</v>
      </c>
      <c r="B143" s="37" t="s">
        <v>128</v>
      </c>
      <c r="C143" s="36"/>
      <c r="D143" s="36"/>
      <c r="E143" s="35"/>
      <c r="F143" s="46">
        <v>84240</v>
      </c>
      <c r="G143" s="45"/>
      <c r="H143" s="45"/>
      <c r="I143" s="45"/>
      <c r="J143" s="44"/>
    </row>
    <row r="144" spans="1:10" ht="36" customHeight="1" x14ac:dyDescent="0.2">
      <c r="A144" s="10" t="s">
        <v>103</v>
      </c>
      <c r="B144" s="37" t="s">
        <v>127</v>
      </c>
      <c r="C144" s="36"/>
      <c r="D144" s="36"/>
      <c r="E144" s="35"/>
      <c r="F144" s="46">
        <v>61920</v>
      </c>
      <c r="G144" s="45"/>
      <c r="H144" s="45"/>
      <c r="I144" s="45"/>
      <c r="J144" s="44"/>
    </row>
    <row r="145" spans="1:10" ht="36" customHeight="1" x14ac:dyDescent="0.2">
      <c r="A145" s="10" t="s">
        <v>103</v>
      </c>
      <c r="B145" s="37" t="s">
        <v>126</v>
      </c>
      <c r="C145" s="36"/>
      <c r="D145" s="36"/>
      <c r="E145" s="35"/>
      <c r="F145" s="209">
        <v>243360</v>
      </c>
      <c r="G145" s="208"/>
      <c r="H145" s="208"/>
      <c r="I145" s="208"/>
      <c r="J145" s="207"/>
    </row>
    <row r="146" spans="1:10" ht="36" customHeight="1" x14ac:dyDescent="0.2">
      <c r="A146" s="10" t="s">
        <v>103</v>
      </c>
      <c r="B146" s="37" t="s">
        <v>125</v>
      </c>
      <c r="C146" s="36"/>
      <c r="D146" s="36"/>
      <c r="E146" s="35"/>
      <c r="F146" s="209">
        <v>87120</v>
      </c>
      <c r="G146" s="208"/>
      <c r="H146" s="208"/>
      <c r="I146" s="208"/>
      <c r="J146" s="207"/>
    </row>
    <row r="147" spans="1:10" ht="36" customHeight="1" x14ac:dyDescent="0.2">
      <c r="A147" s="10" t="s">
        <v>103</v>
      </c>
      <c r="B147" s="37" t="s">
        <v>124</v>
      </c>
      <c r="C147" s="36"/>
      <c r="D147" s="36"/>
      <c r="E147" s="35"/>
      <c r="F147" s="209">
        <v>104544</v>
      </c>
      <c r="G147" s="208"/>
      <c r="H147" s="208"/>
      <c r="I147" s="208"/>
      <c r="J147" s="207"/>
    </row>
    <row r="148" spans="1:10" ht="36" customHeight="1" x14ac:dyDescent="0.2">
      <c r="A148" s="10" t="s">
        <v>103</v>
      </c>
      <c r="B148" s="37" t="s">
        <v>123</v>
      </c>
      <c r="C148" s="36"/>
      <c r="D148" s="36"/>
      <c r="E148" s="35"/>
      <c r="F148" s="209">
        <v>89280</v>
      </c>
      <c r="G148" s="208"/>
      <c r="H148" s="208"/>
      <c r="I148" s="208"/>
      <c r="J148" s="207"/>
    </row>
    <row r="149" spans="1:10" ht="36" customHeight="1" x14ac:dyDescent="0.2">
      <c r="A149" s="10" t="s">
        <v>103</v>
      </c>
      <c r="B149" s="37" t="s">
        <v>122</v>
      </c>
      <c r="C149" s="36"/>
      <c r="D149" s="36"/>
      <c r="E149" s="35"/>
      <c r="F149" s="209">
        <v>124560</v>
      </c>
      <c r="G149" s="208"/>
      <c r="H149" s="208"/>
      <c r="I149" s="208"/>
      <c r="J149" s="207"/>
    </row>
    <row r="150" spans="1:10" ht="36" customHeight="1" x14ac:dyDescent="0.2">
      <c r="A150" s="10" t="s">
        <v>103</v>
      </c>
      <c r="B150" s="37" t="s">
        <v>121</v>
      </c>
      <c r="C150" s="36"/>
      <c r="D150" s="36"/>
      <c r="E150" s="35"/>
      <c r="F150" s="209">
        <v>334080</v>
      </c>
      <c r="G150" s="208"/>
      <c r="H150" s="208"/>
      <c r="I150" s="208"/>
      <c r="J150" s="207"/>
    </row>
    <row r="151" spans="1:10" ht="36" customHeight="1" x14ac:dyDescent="0.2">
      <c r="A151" s="10" t="s">
        <v>103</v>
      </c>
      <c r="B151" s="31" t="s">
        <v>120</v>
      </c>
      <c r="C151" s="30"/>
      <c r="D151" s="30"/>
      <c r="E151" s="29"/>
      <c r="F151" s="209">
        <v>5040</v>
      </c>
      <c r="G151" s="208"/>
      <c r="H151" s="208"/>
      <c r="I151" s="208"/>
      <c r="J151" s="207"/>
    </row>
    <row r="152" spans="1:10" ht="36" customHeight="1" x14ac:dyDescent="0.2">
      <c r="A152" s="10" t="s">
        <v>103</v>
      </c>
      <c r="B152" s="37" t="s">
        <v>119</v>
      </c>
      <c r="C152" s="36"/>
      <c r="D152" s="36"/>
      <c r="E152" s="35"/>
      <c r="F152" s="209">
        <v>359280</v>
      </c>
      <c r="G152" s="208"/>
      <c r="H152" s="208"/>
      <c r="I152" s="208"/>
      <c r="J152" s="207"/>
    </row>
    <row r="153" spans="1:10" ht="36" customHeight="1" thickBot="1" x14ac:dyDescent="0.25">
      <c r="A153" s="10" t="s">
        <v>103</v>
      </c>
      <c r="B153" s="37" t="s">
        <v>118</v>
      </c>
      <c r="C153" s="36"/>
      <c r="D153" s="36"/>
      <c r="E153" s="35"/>
      <c r="F153" s="209">
        <v>79200</v>
      </c>
      <c r="G153" s="208"/>
      <c r="H153" s="208"/>
      <c r="I153" s="208"/>
      <c r="J153" s="207"/>
    </row>
    <row r="154" spans="1:10" ht="54" customHeight="1" thickBot="1" x14ac:dyDescent="0.25">
      <c r="A154" s="10"/>
      <c r="B154" s="52" t="s">
        <v>117</v>
      </c>
      <c r="C154" s="51"/>
      <c r="D154" s="51"/>
      <c r="E154" s="50"/>
      <c r="F154" s="49"/>
      <c r="G154" s="48"/>
      <c r="H154" s="48"/>
      <c r="I154" s="48"/>
      <c r="J154" s="47"/>
    </row>
    <row r="155" spans="1:10" ht="36" customHeight="1" x14ac:dyDescent="0.2">
      <c r="A155" s="10"/>
      <c r="B155" s="31" t="s">
        <v>116</v>
      </c>
      <c r="C155" s="30"/>
      <c r="D155" s="30"/>
      <c r="E155" s="29"/>
      <c r="F155" s="28">
        <v>45540</v>
      </c>
      <c r="G155" s="27"/>
      <c r="H155" s="27"/>
      <c r="I155" s="27"/>
      <c r="J155" s="26"/>
    </row>
    <row r="156" spans="1:10" ht="36" customHeight="1" x14ac:dyDescent="0.2">
      <c r="A156" s="10"/>
      <c r="B156" s="37" t="s">
        <v>115</v>
      </c>
      <c r="C156" s="36"/>
      <c r="D156" s="36"/>
      <c r="E156" s="35"/>
      <c r="F156" s="46">
        <v>92340</v>
      </c>
      <c r="G156" s="45"/>
      <c r="H156" s="45"/>
      <c r="I156" s="45"/>
      <c r="J156" s="44"/>
    </row>
    <row r="157" spans="1:10" ht="36" customHeight="1" x14ac:dyDescent="0.2">
      <c r="A157" s="10"/>
      <c r="B157" s="37" t="s">
        <v>114</v>
      </c>
      <c r="C157" s="36"/>
      <c r="D157" s="36"/>
      <c r="E157" s="35"/>
      <c r="F157" s="46">
        <v>110340</v>
      </c>
      <c r="G157" s="45"/>
      <c r="H157" s="45"/>
      <c r="I157" s="45"/>
      <c r="J157" s="44"/>
    </row>
    <row r="158" spans="1:10" ht="36" customHeight="1" x14ac:dyDescent="0.2">
      <c r="A158" s="10"/>
      <c r="B158" s="37" t="s">
        <v>113</v>
      </c>
      <c r="C158" s="36"/>
      <c r="D158" s="36"/>
      <c r="E158" s="35"/>
      <c r="F158" s="46">
        <v>1080</v>
      </c>
      <c r="G158" s="45"/>
      <c r="H158" s="45"/>
      <c r="I158" s="45"/>
      <c r="J158" s="44"/>
    </row>
    <row r="159" spans="1:10" ht="36" customHeight="1" x14ac:dyDescent="0.2">
      <c r="A159" s="10"/>
      <c r="B159" s="37" t="s">
        <v>112</v>
      </c>
      <c r="C159" s="36"/>
      <c r="D159" s="36"/>
      <c r="E159" s="35"/>
      <c r="F159" s="46">
        <v>63540</v>
      </c>
      <c r="G159" s="45"/>
      <c r="H159" s="45"/>
      <c r="I159" s="45"/>
      <c r="J159" s="44"/>
    </row>
    <row r="160" spans="1:10" ht="36" customHeight="1" x14ac:dyDescent="0.2">
      <c r="A160" s="10"/>
      <c r="B160" s="37" t="s">
        <v>111</v>
      </c>
      <c r="C160" s="36"/>
      <c r="D160" s="36"/>
      <c r="E160" s="35"/>
      <c r="F160" s="46">
        <v>131940</v>
      </c>
      <c r="G160" s="45"/>
      <c r="H160" s="45"/>
      <c r="I160" s="45"/>
      <c r="J160" s="44"/>
    </row>
    <row r="161" spans="1:10" ht="36" customHeight="1" x14ac:dyDescent="0.2">
      <c r="A161" s="10"/>
      <c r="B161" s="37" t="s">
        <v>110</v>
      </c>
      <c r="C161" s="36"/>
      <c r="D161" s="36"/>
      <c r="E161" s="35"/>
      <c r="F161" s="46">
        <v>158940</v>
      </c>
      <c r="G161" s="45"/>
      <c r="H161" s="45"/>
      <c r="I161" s="45"/>
      <c r="J161" s="44"/>
    </row>
    <row r="162" spans="1:10" ht="36" customHeight="1" thickBot="1" x14ac:dyDescent="0.25">
      <c r="A162" s="10"/>
      <c r="B162" s="43" t="s">
        <v>109</v>
      </c>
      <c r="C162" s="42"/>
      <c r="D162" s="42"/>
      <c r="E162" s="41"/>
      <c r="F162" s="34">
        <v>1800</v>
      </c>
      <c r="G162" s="33"/>
      <c r="H162" s="33"/>
      <c r="I162" s="33"/>
      <c r="J162" s="32"/>
    </row>
    <row r="163" spans="1:10" ht="24" customHeight="1" thickBot="1" x14ac:dyDescent="0.25">
      <c r="A163" s="10" t="s">
        <v>133</v>
      </c>
      <c r="B163" s="25"/>
      <c r="C163" s="24"/>
      <c r="D163" s="24"/>
      <c r="E163" s="23"/>
      <c r="F163" s="22"/>
      <c r="G163" s="21"/>
      <c r="H163" s="21"/>
      <c r="I163" s="21"/>
      <c r="J163" s="20"/>
    </row>
    <row r="164" spans="1:10" ht="36" customHeight="1" thickBot="1" x14ac:dyDescent="0.25">
      <c r="B164" s="40" t="s">
        <v>108</v>
      </c>
      <c r="C164" s="39"/>
      <c r="D164" s="39"/>
      <c r="E164" s="39"/>
      <c r="F164" s="39"/>
      <c r="G164" s="39"/>
      <c r="H164" s="39"/>
      <c r="I164" s="39"/>
      <c r="J164" s="38"/>
    </row>
    <row r="165" spans="1:10" ht="36" customHeight="1" thickBot="1" x14ac:dyDescent="0.25">
      <c r="B165" s="222" t="s">
        <v>107</v>
      </c>
      <c r="C165" s="221"/>
      <c r="D165" s="221"/>
      <c r="E165" s="184"/>
      <c r="F165" s="220">
        <v>31140</v>
      </c>
      <c r="G165" s="219"/>
      <c r="H165" s="219"/>
      <c r="I165" s="219"/>
      <c r="J165" s="218"/>
    </row>
    <row r="166" spans="1:10" ht="24" customHeight="1" thickBot="1" x14ac:dyDescent="0.25">
      <c r="A166" s="10"/>
      <c r="B166" s="25"/>
      <c r="C166" s="24"/>
      <c r="D166" s="24"/>
      <c r="E166" s="23"/>
      <c r="F166" s="22"/>
      <c r="G166" s="21"/>
      <c r="H166" s="21"/>
      <c r="I166" s="21"/>
      <c r="J166" s="20"/>
    </row>
    <row r="167" spans="1:10" ht="40.5" customHeight="1" thickBot="1" x14ac:dyDescent="0.25">
      <c r="A167" s="10"/>
      <c r="B167" s="31" t="s">
        <v>106</v>
      </c>
      <c r="C167" s="30"/>
      <c r="D167" s="30"/>
      <c r="E167" s="29"/>
      <c r="F167" s="220"/>
      <c r="G167" s="219"/>
      <c r="H167" s="219"/>
      <c r="I167" s="219"/>
      <c r="J167" s="218"/>
    </row>
    <row r="168" spans="1:10" ht="24" customHeight="1" thickBot="1" x14ac:dyDescent="0.25">
      <c r="A168" s="10"/>
      <c r="B168" s="25"/>
      <c r="C168" s="93"/>
      <c r="D168" s="93"/>
      <c r="E168" s="92"/>
      <c r="F168" s="206"/>
      <c r="G168" s="205"/>
      <c r="H168" s="205"/>
      <c r="I168" s="205"/>
      <c r="J168" s="204"/>
    </row>
    <row r="169" spans="1:10" ht="21" customHeight="1" x14ac:dyDescent="0.2">
      <c r="A169" s="10"/>
      <c r="B169" s="19"/>
      <c r="C169" s="18"/>
      <c r="D169" s="18"/>
      <c r="E169" s="18"/>
      <c r="F169" s="17"/>
      <c r="G169" s="17"/>
      <c r="H169" s="17"/>
      <c r="I169" s="17"/>
      <c r="J169" s="17"/>
    </row>
    <row r="170" spans="1:10" ht="67.5" customHeight="1" x14ac:dyDescent="0.2">
      <c r="A170" s="10"/>
      <c r="B170" s="16" t="s">
        <v>312</v>
      </c>
      <c r="C170" s="16"/>
      <c r="D170" s="16"/>
      <c r="E170" s="16"/>
      <c r="F170" s="16"/>
      <c r="G170" s="16"/>
      <c r="H170" s="16"/>
      <c r="I170" s="16"/>
      <c r="J170" s="16"/>
    </row>
    <row r="171" spans="1:10" ht="21" x14ac:dyDescent="0.2">
      <c r="A171" s="10" t="s">
        <v>103</v>
      </c>
      <c r="B171" s="14" t="s">
        <v>102</v>
      </c>
      <c r="C171" s="14"/>
      <c r="D171" s="14"/>
      <c r="E171" s="14"/>
      <c r="F171" s="14"/>
      <c r="G171" s="14"/>
      <c r="H171" s="14"/>
      <c r="I171" s="14"/>
      <c r="J171" s="14"/>
    </row>
    <row r="172" spans="1:10" ht="21" x14ac:dyDescent="0.2">
      <c r="A172" s="10"/>
      <c r="B172" s="14" t="s">
        <v>101</v>
      </c>
      <c r="C172" s="14"/>
      <c r="D172" s="14"/>
      <c r="E172" s="14"/>
      <c r="F172" s="14"/>
      <c r="G172" s="14"/>
      <c r="H172" s="14"/>
      <c r="I172" s="14"/>
      <c r="J172" s="14"/>
    </row>
    <row r="173" spans="1:10" s="120" customFormat="1" ht="20.100000000000001" customHeight="1" x14ac:dyDescent="0.2">
      <c r="B173" s="315"/>
      <c r="F173" s="314"/>
      <c r="G173" s="314"/>
      <c r="H173" s="314"/>
      <c r="I173" s="314"/>
      <c r="J173" s="314"/>
    </row>
    <row r="174" spans="1:10" s="260" customFormat="1" ht="36" customHeight="1" thickBot="1" x14ac:dyDescent="0.25">
      <c r="B174" s="261" t="s">
        <v>310</v>
      </c>
      <c r="C174" s="261"/>
      <c r="D174" s="261"/>
      <c r="E174" s="261"/>
      <c r="F174" s="261"/>
      <c r="G174" s="261"/>
      <c r="H174" s="261"/>
      <c r="I174" s="261"/>
    </row>
    <row r="175" spans="1:10" s="11" customFormat="1" ht="36" customHeight="1" thickBot="1" x14ac:dyDescent="0.25">
      <c r="B175" s="259" t="s">
        <v>309</v>
      </c>
      <c r="C175" s="258"/>
      <c r="D175" s="258"/>
      <c r="E175" s="258"/>
      <c r="F175" s="258"/>
      <c r="G175" s="258"/>
      <c r="H175" s="258"/>
      <c r="I175" s="257"/>
    </row>
    <row r="176" spans="1:10" ht="54" customHeight="1" thickBot="1" x14ac:dyDescent="0.25">
      <c r="B176" s="256" t="s">
        <v>308</v>
      </c>
      <c r="C176" s="255"/>
      <c r="D176" s="254" t="s">
        <v>307</v>
      </c>
      <c r="E176" s="253"/>
      <c r="F176" s="252"/>
      <c r="G176" s="251" t="s">
        <v>306</v>
      </c>
      <c r="H176" s="251"/>
      <c r="I176" s="250"/>
      <c r="J176" s="7"/>
    </row>
    <row r="177" spans="1:10" ht="36" customHeight="1" x14ac:dyDescent="0.2">
      <c r="B177" s="249" t="s">
        <v>305</v>
      </c>
      <c r="C177" s="248"/>
      <c r="D177" s="247" t="s">
        <v>304</v>
      </c>
      <c r="E177" s="246"/>
      <c r="F177" s="246"/>
      <c r="G177" s="245">
        <v>2190</v>
      </c>
      <c r="H177" s="244"/>
      <c r="I177" s="243"/>
      <c r="J177" s="7"/>
    </row>
    <row r="178" spans="1:10" ht="36" customHeight="1" x14ac:dyDescent="0.2">
      <c r="B178" s="242" t="s">
        <v>303</v>
      </c>
      <c r="C178" s="241"/>
      <c r="D178" s="240"/>
      <c r="E178" s="239"/>
      <c r="F178" s="239"/>
      <c r="G178" s="238">
        <v>1590</v>
      </c>
      <c r="H178" s="237"/>
      <c r="I178" s="236"/>
      <c r="J178" s="7"/>
    </row>
    <row r="179" spans="1:10" ht="36" customHeight="1" x14ac:dyDescent="0.2">
      <c r="B179" s="242" t="s">
        <v>302</v>
      </c>
      <c r="C179" s="241"/>
      <c r="D179" s="240"/>
      <c r="E179" s="239"/>
      <c r="F179" s="239"/>
      <c r="G179" s="238">
        <v>1440</v>
      </c>
      <c r="H179" s="237"/>
      <c r="I179" s="236"/>
      <c r="J179" s="7"/>
    </row>
    <row r="180" spans="1:10" ht="54" customHeight="1" thickBot="1" x14ac:dyDescent="0.25">
      <c r="B180" s="235" t="s">
        <v>301</v>
      </c>
      <c r="C180" s="234"/>
      <c r="D180" s="233"/>
      <c r="E180" s="232"/>
      <c r="F180" s="232"/>
      <c r="G180" s="231">
        <v>1290</v>
      </c>
      <c r="H180" s="230"/>
      <c r="I180" s="229"/>
      <c r="J180" s="7"/>
    </row>
    <row r="181" spans="1:10" ht="40.5" customHeight="1" x14ac:dyDescent="0.2">
      <c r="A181" s="10"/>
      <c r="B181" s="12" t="s">
        <v>100</v>
      </c>
      <c r="C181" s="12"/>
      <c r="D181" s="12"/>
      <c r="E181" s="12"/>
      <c r="F181" s="12"/>
      <c r="G181" s="12"/>
      <c r="H181" s="12"/>
      <c r="I181" s="12"/>
      <c r="J181" s="12"/>
    </row>
    <row r="182" spans="1:10" ht="18" customHeight="1" x14ac:dyDescent="0.2">
      <c r="A182" s="10"/>
    </row>
  </sheetData>
  <sheetProtection selectLockedCells="1" selectUnlockedCells="1"/>
  <mergeCells count="344">
    <mergeCell ref="F126:J126"/>
    <mergeCell ref="B129:E129"/>
    <mergeCell ref="F129:J129"/>
    <mergeCell ref="B130:E130"/>
    <mergeCell ref="F130:J130"/>
    <mergeCell ref="B149:E149"/>
    <mergeCell ref="B116:E116"/>
    <mergeCell ref="F116:J116"/>
    <mergeCell ref="B137:E137"/>
    <mergeCell ref="F135:J135"/>
    <mergeCell ref="B135:E135"/>
    <mergeCell ref="B121:E121"/>
    <mergeCell ref="F121:J121"/>
    <mergeCell ref="B127:E127"/>
    <mergeCell ref="F127:J127"/>
    <mergeCell ref="B125:E125"/>
    <mergeCell ref="B123:E123"/>
    <mergeCell ref="F123:J123"/>
    <mergeCell ref="F136:J136"/>
    <mergeCell ref="F137:J137"/>
    <mergeCell ref="F151:J151"/>
    <mergeCell ref="B151:E151"/>
    <mergeCell ref="B146:E146"/>
    <mergeCell ref="B139:E139"/>
    <mergeCell ref="F125:J125"/>
    <mergeCell ref="B126:E126"/>
    <mergeCell ref="B122:E122"/>
    <mergeCell ref="B119:E119"/>
    <mergeCell ref="B120:E120"/>
    <mergeCell ref="F119:J119"/>
    <mergeCell ref="F120:J120"/>
    <mergeCell ref="B118:E118"/>
    <mergeCell ref="F118:J118"/>
    <mergeCell ref="B124:E124"/>
    <mergeCell ref="F124:J124"/>
    <mergeCell ref="B117:E117"/>
    <mergeCell ref="F117:J117"/>
    <mergeCell ref="B110:E110"/>
    <mergeCell ref="F110:J110"/>
    <mergeCell ref="F122:J122"/>
    <mergeCell ref="B111:E111"/>
    <mergeCell ref="F111:J111"/>
    <mergeCell ref="B113:E113"/>
    <mergeCell ref="B108:E108"/>
    <mergeCell ref="F108:J108"/>
    <mergeCell ref="B109:E109"/>
    <mergeCell ref="F109:J109"/>
    <mergeCell ref="B115:E115"/>
    <mergeCell ref="F115:J115"/>
    <mergeCell ref="F113:J113"/>
    <mergeCell ref="B114:E114"/>
    <mergeCell ref="F114:J114"/>
    <mergeCell ref="B101:E101"/>
    <mergeCell ref="F101:J101"/>
    <mergeCell ref="B102:E102"/>
    <mergeCell ref="F102:J102"/>
    <mergeCell ref="B103:E103"/>
    <mergeCell ref="F103:J103"/>
    <mergeCell ref="B104:E104"/>
    <mergeCell ref="F104:J104"/>
    <mergeCell ref="B105:E105"/>
    <mergeCell ref="F105:J105"/>
    <mergeCell ref="B112:E112"/>
    <mergeCell ref="F112:J112"/>
    <mergeCell ref="B106:E106"/>
    <mergeCell ref="F106:J106"/>
    <mergeCell ref="B107:E107"/>
    <mergeCell ref="F107:J107"/>
    <mergeCell ref="B95:E95"/>
    <mergeCell ref="F95:J95"/>
    <mergeCell ref="B96:E96"/>
    <mergeCell ref="F96:J96"/>
    <mergeCell ref="B97:E97"/>
    <mergeCell ref="F97:J97"/>
    <mergeCell ref="B98:E98"/>
    <mergeCell ref="F98:J98"/>
    <mergeCell ref="B99:E99"/>
    <mergeCell ref="F99:J99"/>
    <mergeCell ref="B100:E100"/>
    <mergeCell ref="F100:J100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81:E81"/>
    <mergeCell ref="F75:J75"/>
    <mergeCell ref="F76:J76"/>
    <mergeCell ref="F77:J77"/>
    <mergeCell ref="F78:J78"/>
    <mergeCell ref="B92:E92"/>
    <mergeCell ref="F92:J92"/>
    <mergeCell ref="B88:E88"/>
    <mergeCell ref="F88:J88"/>
    <mergeCell ref="B71:E71"/>
    <mergeCell ref="F71:J71"/>
    <mergeCell ref="B82:E82"/>
    <mergeCell ref="F82:J82"/>
    <mergeCell ref="B72:E72"/>
    <mergeCell ref="B73:E73"/>
    <mergeCell ref="B74:E74"/>
    <mergeCell ref="B75:E75"/>
    <mergeCell ref="B7:E7"/>
    <mergeCell ref="F7:J7"/>
    <mergeCell ref="B3:E3"/>
    <mergeCell ref="B86:E86"/>
    <mergeCell ref="F86:J86"/>
    <mergeCell ref="B87:E87"/>
    <mergeCell ref="F87:J87"/>
    <mergeCell ref="B76:E76"/>
    <mergeCell ref="B77:E77"/>
    <mergeCell ref="B78:E78"/>
    <mergeCell ref="B1:J1"/>
    <mergeCell ref="F2:J2"/>
    <mergeCell ref="B4:J4"/>
    <mergeCell ref="B5:E5"/>
    <mergeCell ref="F5:J5"/>
    <mergeCell ref="B6:E6"/>
    <mergeCell ref="B17:E17"/>
    <mergeCell ref="F17:J17"/>
    <mergeCell ref="B13:E13"/>
    <mergeCell ref="F13:J13"/>
    <mergeCell ref="B15:E15"/>
    <mergeCell ref="F15:J15"/>
    <mergeCell ref="B35:E35"/>
    <mergeCell ref="F35:J35"/>
    <mergeCell ref="B30:E30"/>
    <mergeCell ref="B9:E9"/>
    <mergeCell ref="B8:E8"/>
    <mergeCell ref="F12:J12"/>
    <mergeCell ref="B18:E18"/>
    <mergeCell ref="F18:J18"/>
    <mergeCell ref="B16:E16"/>
    <mergeCell ref="F16:J16"/>
    <mergeCell ref="F29:J29"/>
    <mergeCell ref="B24:E24"/>
    <mergeCell ref="F24:J24"/>
    <mergeCell ref="B25:E25"/>
    <mergeCell ref="F25:J25"/>
    <mergeCell ref="B26:E26"/>
    <mergeCell ref="F26:J26"/>
    <mergeCell ref="B58:E58"/>
    <mergeCell ref="F58:J58"/>
    <mergeCell ref="B55:E55"/>
    <mergeCell ref="F55:J55"/>
    <mergeCell ref="B10:E10"/>
    <mergeCell ref="B14:E14"/>
    <mergeCell ref="F14:J14"/>
    <mergeCell ref="B11:E11"/>
    <mergeCell ref="B12:E12"/>
    <mergeCell ref="B29:E29"/>
    <mergeCell ref="F32:J32"/>
    <mergeCell ref="B39:E39"/>
    <mergeCell ref="F39:J39"/>
    <mergeCell ref="B40:E40"/>
    <mergeCell ref="F40:J40"/>
    <mergeCell ref="B41:E41"/>
    <mergeCell ref="B33:E33"/>
    <mergeCell ref="F33:J33"/>
    <mergeCell ref="B34:E34"/>
    <mergeCell ref="F34:J34"/>
    <mergeCell ref="B23:E23"/>
    <mergeCell ref="F23:J23"/>
    <mergeCell ref="F43:J43"/>
    <mergeCell ref="F44:J44"/>
    <mergeCell ref="F45:J45"/>
    <mergeCell ref="F46:J46"/>
    <mergeCell ref="F30:J30"/>
    <mergeCell ref="B31:E31"/>
    <mergeCell ref="F31:J31"/>
    <mergeCell ref="B32:E32"/>
    <mergeCell ref="B28:E28"/>
    <mergeCell ref="F28:J28"/>
    <mergeCell ref="F42:J42"/>
    <mergeCell ref="F41:J41"/>
    <mergeCell ref="B36:E36"/>
    <mergeCell ref="F36:J36"/>
    <mergeCell ref="B37:E37"/>
    <mergeCell ref="F37:J37"/>
    <mergeCell ref="B38:E38"/>
    <mergeCell ref="F38:J38"/>
    <mergeCell ref="B19:E19"/>
    <mergeCell ref="F19:J19"/>
    <mergeCell ref="B20:E20"/>
    <mergeCell ref="F20:J20"/>
    <mergeCell ref="B27:E27"/>
    <mergeCell ref="F27:J27"/>
    <mergeCell ref="B21:E21"/>
    <mergeCell ref="F21:J21"/>
    <mergeCell ref="B22:E22"/>
    <mergeCell ref="F22:J22"/>
    <mergeCell ref="B59:E59"/>
    <mergeCell ref="F59:J59"/>
    <mergeCell ref="B60:E60"/>
    <mergeCell ref="F60:J60"/>
    <mergeCell ref="B47:E47"/>
    <mergeCell ref="B48:E48"/>
    <mergeCell ref="B49:E49"/>
    <mergeCell ref="B50:E50"/>
    <mergeCell ref="F47:J47"/>
    <mergeCell ref="F48:J48"/>
    <mergeCell ref="B52:E52"/>
    <mergeCell ref="F52:J52"/>
    <mergeCell ref="B53:E53"/>
    <mergeCell ref="B51:E51"/>
    <mergeCell ref="F53:J53"/>
    <mergeCell ref="B54:E54"/>
    <mergeCell ref="F54:J54"/>
    <mergeCell ref="B56:E56"/>
    <mergeCell ref="F56:J56"/>
    <mergeCell ref="B42:E42"/>
    <mergeCell ref="B43:E43"/>
    <mergeCell ref="B44:E44"/>
    <mergeCell ref="B45:E45"/>
    <mergeCell ref="B46:E46"/>
    <mergeCell ref="F49:J49"/>
    <mergeCell ref="F50:J50"/>
    <mergeCell ref="F51:J51"/>
    <mergeCell ref="B66:E66"/>
    <mergeCell ref="F66:J66"/>
    <mergeCell ref="B70:E70"/>
    <mergeCell ref="F70:J70"/>
    <mergeCell ref="B68:E68"/>
    <mergeCell ref="F68:J68"/>
    <mergeCell ref="B62:E62"/>
    <mergeCell ref="F62:J62"/>
    <mergeCell ref="F79:J79"/>
    <mergeCell ref="F80:J80"/>
    <mergeCell ref="B69:E69"/>
    <mergeCell ref="F69:J69"/>
    <mergeCell ref="B64:E64"/>
    <mergeCell ref="F64:J64"/>
    <mergeCell ref="B65:E65"/>
    <mergeCell ref="F65:J65"/>
    <mergeCell ref="B85:E85"/>
    <mergeCell ref="F85:J85"/>
    <mergeCell ref="F81:J81"/>
    <mergeCell ref="B67:E67"/>
    <mergeCell ref="F67:J67"/>
    <mergeCell ref="F72:J72"/>
    <mergeCell ref="F73:J73"/>
    <mergeCell ref="F74:J74"/>
    <mergeCell ref="B79:E79"/>
    <mergeCell ref="B80:E80"/>
    <mergeCell ref="B83:E83"/>
    <mergeCell ref="F83:J83"/>
    <mergeCell ref="B84:E84"/>
    <mergeCell ref="F84:J84"/>
    <mergeCell ref="B57:E57"/>
    <mergeCell ref="F57:J57"/>
    <mergeCell ref="B61:E61"/>
    <mergeCell ref="F61:J61"/>
    <mergeCell ref="B63:E63"/>
    <mergeCell ref="F63:J63"/>
    <mergeCell ref="B152:E152"/>
    <mergeCell ref="F152:J152"/>
    <mergeCell ref="B150:E150"/>
    <mergeCell ref="F150:J150"/>
    <mergeCell ref="F148:J148"/>
    <mergeCell ref="F146:J146"/>
    <mergeCell ref="B144:E144"/>
    <mergeCell ref="F144:J144"/>
    <mergeCell ref="B140:E140"/>
    <mergeCell ref="F140:J140"/>
    <mergeCell ref="F138:J138"/>
    <mergeCell ref="F149:J149"/>
    <mergeCell ref="B145:E145"/>
    <mergeCell ref="F145:J145"/>
    <mergeCell ref="B141:E141"/>
    <mergeCell ref="F141:J141"/>
    <mergeCell ref="B138:E138"/>
    <mergeCell ref="F143:J143"/>
    <mergeCell ref="B142:E142"/>
    <mergeCell ref="F142:J142"/>
    <mergeCell ref="F165:J165"/>
    <mergeCell ref="B163:E163"/>
    <mergeCell ref="F163:J163"/>
    <mergeCell ref="B147:E147"/>
    <mergeCell ref="F147:J147"/>
    <mergeCell ref="B154:E154"/>
    <mergeCell ref="F154:J154"/>
    <mergeCell ref="B148:E148"/>
    <mergeCell ref="B153:E153"/>
    <mergeCell ref="F153:J153"/>
    <mergeCell ref="B133:E133"/>
    <mergeCell ref="F133:J133"/>
    <mergeCell ref="B170:J170"/>
    <mergeCell ref="B167:E167"/>
    <mergeCell ref="F167:J167"/>
    <mergeCell ref="B168:E168"/>
    <mergeCell ref="F139:J139"/>
    <mergeCell ref="B165:E165"/>
    <mergeCell ref="B136:E136"/>
    <mergeCell ref="B143:E143"/>
    <mergeCell ref="B128:E128"/>
    <mergeCell ref="F128:J128"/>
    <mergeCell ref="B131:E131"/>
    <mergeCell ref="F131:J131"/>
    <mergeCell ref="B132:E132"/>
    <mergeCell ref="F132:J132"/>
    <mergeCell ref="B177:C177"/>
    <mergeCell ref="D177:F180"/>
    <mergeCell ref="G177:I177"/>
    <mergeCell ref="B178:C178"/>
    <mergeCell ref="G178:I178"/>
    <mergeCell ref="B179:C179"/>
    <mergeCell ref="G179:I179"/>
    <mergeCell ref="B180:C180"/>
    <mergeCell ref="G180:I180"/>
    <mergeCell ref="F161:J161"/>
    <mergeCell ref="F162:J162"/>
    <mergeCell ref="B166:E166"/>
    <mergeCell ref="F166:J166"/>
    <mergeCell ref="B181:J181"/>
    <mergeCell ref="B174:I174"/>
    <mergeCell ref="B175:I175"/>
    <mergeCell ref="B176:C176"/>
    <mergeCell ref="D176:F176"/>
    <mergeCell ref="G176:I176"/>
    <mergeCell ref="B159:E159"/>
    <mergeCell ref="B160:E160"/>
    <mergeCell ref="B161:E161"/>
    <mergeCell ref="B162:E162"/>
    <mergeCell ref="F155:J155"/>
    <mergeCell ref="F156:J156"/>
    <mergeCell ref="F157:J157"/>
    <mergeCell ref="F158:J158"/>
    <mergeCell ref="F159:J159"/>
    <mergeCell ref="F160:J160"/>
    <mergeCell ref="F134:J134"/>
    <mergeCell ref="B134:E134"/>
    <mergeCell ref="B171:J171"/>
    <mergeCell ref="F168:J168"/>
    <mergeCell ref="B172:J172"/>
    <mergeCell ref="B164:J164"/>
    <mergeCell ref="B155:E155"/>
    <mergeCell ref="B156:E156"/>
    <mergeCell ref="B157:E157"/>
    <mergeCell ref="B158:E158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5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6.1406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8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33134.400000000001</v>
      </c>
      <c r="G8" s="98">
        <f>H8*1.1</f>
        <v>30373.200000000001</v>
      </c>
      <c r="H8" s="98">
        <v>27612</v>
      </c>
      <c r="I8" s="98">
        <f>H8*0.75</f>
        <v>20709</v>
      </c>
      <c r="J8" s="98">
        <f>H8*0.5</f>
        <v>13806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46656</v>
      </c>
      <c r="G9" s="96">
        <f>H9*1.1</f>
        <v>42768</v>
      </c>
      <c r="H9" s="96">
        <v>38880</v>
      </c>
      <c r="I9" s="96">
        <f>H9*0.75</f>
        <v>29160</v>
      </c>
      <c r="J9" s="96">
        <f>H9*0.5</f>
        <v>19440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45014.400000000001</v>
      </c>
      <c r="G10" s="96">
        <f>H10*1.1</f>
        <v>41263.200000000004</v>
      </c>
      <c r="H10" s="96">
        <v>37512</v>
      </c>
      <c r="I10" s="96">
        <f>H10*0.75</f>
        <v>28134</v>
      </c>
      <c r="J10" s="96">
        <f>H10*0.5</f>
        <v>18756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63072</v>
      </c>
      <c r="G11" s="94">
        <f>H11*1.1</f>
        <v>57816.000000000007</v>
      </c>
      <c r="H11" s="94">
        <v>52560</v>
      </c>
      <c r="I11" s="94">
        <f>H11*0.75</f>
        <v>39420</v>
      </c>
      <c r="J11" s="94">
        <f>H11*0.5</f>
        <v>26280</v>
      </c>
    </row>
    <row r="12" spans="1:10" ht="24" customHeight="1" thickBot="1" x14ac:dyDescent="0.25">
      <c r="A12" s="10"/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6048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8640</v>
      </c>
      <c r="G14" s="122"/>
      <c r="H14" s="122"/>
      <c r="I14" s="122"/>
      <c r="J14" s="121"/>
    </row>
    <row r="15" spans="1:10" ht="24" customHeight="1" thickBot="1" x14ac:dyDescent="0.25">
      <c r="A15" s="10"/>
      <c r="B15" s="25"/>
      <c r="C15" s="24"/>
      <c r="D15" s="24"/>
      <c r="E15" s="23"/>
      <c r="F15" s="22"/>
      <c r="G15" s="21"/>
      <c r="H15" s="21"/>
      <c r="I15" s="21"/>
      <c r="J15" s="20"/>
    </row>
    <row r="16" spans="1:10" ht="36" customHeight="1" thickBot="1" x14ac:dyDescent="0.25">
      <c r="A16" s="10"/>
      <c r="B16" s="91" t="s">
        <v>227</v>
      </c>
      <c r="C16" s="90"/>
      <c r="D16" s="90"/>
      <c r="E16" s="89"/>
      <c r="F16" s="88" t="str">
        <f>"Цена от "&amp;MIN(F17:F56)&amp;" до "&amp;MAX(F17:F56)</f>
        <v>Цена от 720 до 54720</v>
      </c>
      <c r="G16" s="87"/>
      <c r="H16" s="87"/>
      <c r="I16" s="87"/>
      <c r="J16" s="86"/>
    </row>
    <row r="17" spans="1:10" ht="36" customHeight="1" outlineLevel="1" x14ac:dyDescent="0.2">
      <c r="A17" s="10"/>
      <c r="B17" s="65" t="s">
        <v>226</v>
      </c>
      <c r="C17" s="79"/>
      <c r="D17" s="79"/>
      <c r="E17" s="35"/>
      <c r="F17" s="46">
        <v>720</v>
      </c>
      <c r="G17" s="45"/>
      <c r="H17" s="45"/>
      <c r="I17" s="45"/>
      <c r="J17" s="44"/>
    </row>
    <row r="18" spans="1:10" ht="36" customHeight="1" outlineLevel="1" x14ac:dyDescent="0.2">
      <c r="A18" s="10"/>
      <c r="B18" s="65" t="s">
        <v>225</v>
      </c>
      <c r="C18" s="79"/>
      <c r="D18" s="79"/>
      <c r="E18" s="35"/>
      <c r="F18" s="46">
        <v>1440</v>
      </c>
      <c r="G18" s="45"/>
      <c r="H18" s="45"/>
      <c r="I18" s="45"/>
      <c r="J18" s="44"/>
    </row>
    <row r="19" spans="1:10" ht="36" customHeight="1" outlineLevel="1" x14ac:dyDescent="0.2">
      <c r="A19" s="10"/>
      <c r="B19" s="65" t="s">
        <v>224</v>
      </c>
      <c r="C19" s="79"/>
      <c r="D19" s="79"/>
      <c r="E19" s="35"/>
      <c r="F19" s="46">
        <v>2880</v>
      </c>
      <c r="G19" s="45"/>
      <c r="H19" s="45"/>
      <c r="I19" s="45"/>
      <c r="J19" s="44"/>
    </row>
    <row r="20" spans="1:10" ht="36" customHeight="1" outlineLevel="1" x14ac:dyDescent="0.2">
      <c r="A20" s="10"/>
      <c r="B20" s="65" t="s">
        <v>223</v>
      </c>
      <c r="C20" s="79"/>
      <c r="D20" s="79"/>
      <c r="E20" s="35"/>
      <c r="F20" s="46">
        <v>4320</v>
      </c>
      <c r="G20" s="45"/>
      <c r="H20" s="45"/>
      <c r="I20" s="45"/>
      <c r="J20" s="44"/>
    </row>
    <row r="21" spans="1:10" ht="36" customHeight="1" outlineLevel="1" x14ac:dyDescent="0.2">
      <c r="A21" s="10"/>
      <c r="B21" s="65" t="s">
        <v>222</v>
      </c>
      <c r="C21" s="79"/>
      <c r="D21" s="79"/>
      <c r="E21" s="35"/>
      <c r="F21" s="46">
        <v>5760</v>
      </c>
      <c r="G21" s="45"/>
      <c r="H21" s="45"/>
      <c r="I21" s="45"/>
      <c r="J21" s="44"/>
    </row>
    <row r="22" spans="1:10" ht="36" customHeight="1" outlineLevel="1" x14ac:dyDescent="0.2">
      <c r="A22" s="10"/>
      <c r="B22" s="65" t="s">
        <v>221</v>
      </c>
      <c r="C22" s="79"/>
      <c r="D22" s="79"/>
      <c r="E22" s="35"/>
      <c r="F22" s="46">
        <v>7200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220</v>
      </c>
      <c r="C23" s="79"/>
      <c r="D23" s="79"/>
      <c r="E23" s="35"/>
      <c r="F23" s="46">
        <v>8640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219</v>
      </c>
      <c r="C24" s="79"/>
      <c r="D24" s="79"/>
      <c r="E24" s="35"/>
      <c r="F24" s="46">
        <v>10080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218</v>
      </c>
      <c r="C25" s="79"/>
      <c r="D25" s="79"/>
      <c r="E25" s="35"/>
      <c r="F25" s="46">
        <v>11520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217</v>
      </c>
      <c r="C26" s="79"/>
      <c r="D26" s="79"/>
      <c r="E26" s="35"/>
      <c r="F26" s="46">
        <v>12960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216</v>
      </c>
      <c r="C27" s="79"/>
      <c r="D27" s="79"/>
      <c r="E27" s="35"/>
      <c r="F27" s="46">
        <v>14400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215</v>
      </c>
      <c r="C28" s="79"/>
      <c r="D28" s="79"/>
      <c r="E28" s="35"/>
      <c r="F28" s="46">
        <v>15840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214</v>
      </c>
      <c r="C29" s="79"/>
      <c r="D29" s="79"/>
      <c r="E29" s="35"/>
      <c r="F29" s="46">
        <v>17280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213</v>
      </c>
      <c r="C30" s="79"/>
      <c r="D30" s="79"/>
      <c r="E30" s="35"/>
      <c r="F30" s="46">
        <v>18720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212</v>
      </c>
      <c r="C31" s="79"/>
      <c r="D31" s="79"/>
      <c r="E31" s="35"/>
      <c r="F31" s="46">
        <v>20160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211</v>
      </c>
      <c r="C32" s="79"/>
      <c r="D32" s="79"/>
      <c r="E32" s="35"/>
      <c r="F32" s="46">
        <v>21600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210</v>
      </c>
      <c r="C33" s="79"/>
      <c r="D33" s="79"/>
      <c r="E33" s="35"/>
      <c r="F33" s="46">
        <v>23040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209</v>
      </c>
      <c r="C34" s="79"/>
      <c r="D34" s="79"/>
      <c r="E34" s="35"/>
      <c r="F34" s="46">
        <v>24480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208</v>
      </c>
      <c r="C35" s="79"/>
      <c r="D35" s="79"/>
      <c r="E35" s="35"/>
      <c r="F35" s="46">
        <v>25920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207</v>
      </c>
      <c r="C36" s="79"/>
      <c r="D36" s="79"/>
      <c r="E36" s="35"/>
      <c r="F36" s="46">
        <v>27360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206</v>
      </c>
      <c r="C37" s="79"/>
      <c r="D37" s="79"/>
      <c r="E37" s="35"/>
      <c r="F37" s="46">
        <v>1440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205</v>
      </c>
      <c r="C38" s="79"/>
      <c r="D38" s="79"/>
      <c r="E38" s="35"/>
      <c r="F38" s="46">
        <v>2880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204</v>
      </c>
      <c r="C39" s="79"/>
      <c r="D39" s="79"/>
      <c r="E39" s="35"/>
      <c r="F39" s="46">
        <v>5760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203</v>
      </c>
      <c r="C40" s="79"/>
      <c r="D40" s="79"/>
      <c r="E40" s="35"/>
      <c r="F40" s="46">
        <v>8640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202</v>
      </c>
      <c r="C41" s="79"/>
      <c r="D41" s="79"/>
      <c r="E41" s="35"/>
      <c r="F41" s="46">
        <v>11520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201</v>
      </c>
      <c r="C42" s="79"/>
      <c r="D42" s="79"/>
      <c r="E42" s="35"/>
      <c r="F42" s="46">
        <v>14400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200</v>
      </c>
      <c r="C43" s="79"/>
      <c r="D43" s="79"/>
      <c r="E43" s="35"/>
      <c r="F43" s="46">
        <v>17280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199</v>
      </c>
      <c r="C44" s="79"/>
      <c r="D44" s="79"/>
      <c r="E44" s="35"/>
      <c r="F44" s="46">
        <v>20160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198</v>
      </c>
      <c r="C45" s="79"/>
      <c r="D45" s="79"/>
      <c r="E45" s="35"/>
      <c r="F45" s="46">
        <v>23040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197</v>
      </c>
      <c r="C46" s="79"/>
      <c r="D46" s="79"/>
      <c r="E46" s="35"/>
      <c r="F46" s="46">
        <v>25920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196</v>
      </c>
      <c r="C47" s="79"/>
      <c r="D47" s="79"/>
      <c r="E47" s="35"/>
      <c r="F47" s="46">
        <v>28800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195</v>
      </c>
      <c r="C48" s="79"/>
      <c r="D48" s="79"/>
      <c r="E48" s="35"/>
      <c r="F48" s="46">
        <v>31680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194</v>
      </c>
      <c r="C49" s="79"/>
      <c r="D49" s="79"/>
      <c r="E49" s="35"/>
      <c r="F49" s="46">
        <v>34560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193</v>
      </c>
      <c r="C50" s="79"/>
      <c r="D50" s="79"/>
      <c r="E50" s="35"/>
      <c r="F50" s="46">
        <v>37440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192</v>
      </c>
      <c r="C51" s="79"/>
      <c r="D51" s="79"/>
      <c r="E51" s="35"/>
      <c r="F51" s="46">
        <v>40320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191</v>
      </c>
      <c r="C52" s="79"/>
      <c r="D52" s="79"/>
      <c r="E52" s="35"/>
      <c r="F52" s="46">
        <v>43200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190</v>
      </c>
      <c r="C53" s="79"/>
      <c r="D53" s="79"/>
      <c r="E53" s="35"/>
      <c r="F53" s="46">
        <v>46080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189</v>
      </c>
      <c r="C54" s="79"/>
      <c r="D54" s="79"/>
      <c r="E54" s="35"/>
      <c r="F54" s="46">
        <v>48960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188</v>
      </c>
      <c r="C55" s="79"/>
      <c r="D55" s="79"/>
      <c r="E55" s="35"/>
      <c r="F55" s="46">
        <v>51840</v>
      </c>
      <c r="G55" s="45"/>
      <c r="H55" s="45"/>
      <c r="I55" s="45"/>
      <c r="J55" s="44"/>
    </row>
    <row r="56" spans="1:10" ht="36" customHeight="1" outlineLevel="1" thickBot="1" x14ac:dyDescent="0.25">
      <c r="A56" s="10"/>
      <c r="B56" s="65" t="s">
        <v>187</v>
      </c>
      <c r="C56" s="79"/>
      <c r="D56" s="79"/>
      <c r="E56" s="35"/>
      <c r="F56" s="46">
        <v>54720</v>
      </c>
      <c r="G56" s="45"/>
      <c r="H56" s="45"/>
      <c r="I56" s="45"/>
      <c r="J56" s="44"/>
    </row>
    <row r="57" spans="1:10" ht="36" customHeight="1" thickBot="1" x14ac:dyDescent="0.25">
      <c r="A57" s="10"/>
      <c r="B57" s="78" t="s">
        <v>186</v>
      </c>
      <c r="C57" s="77"/>
      <c r="D57" s="77"/>
      <c r="E57" s="76"/>
      <c r="F57" s="75" t="str">
        <f>"Цена от "&amp;MIN(F58:F79)&amp;" до "&amp;MAX(F58:F79)</f>
        <v>Цена от 2160 до 29520</v>
      </c>
      <c r="G57" s="74"/>
      <c r="H57" s="74"/>
      <c r="I57" s="74"/>
      <c r="J57" s="73"/>
    </row>
    <row r="58" spans="1:10" ht="36" customHeight="1" outlineLevel="1" x14ac:dyDescent="0.2">
      <c r="A58" s="10"/>
      <c r="B58" s="85" t="s">
        <v>185</v>
      </c>
      <c r="C58" s="84"/>
      <c r="D58" s="84"/>
      <c r="E58" s="83"/>
      <c r="F58" s="82">
        <v>7812</v>
      </c>
      <c r="G58" s="81"/>
      <c r="H58" s="81"/>
      <c r="I58" s="81"/>
      <c r="J58" s="80"/>
    </row>
    <row r="59" spans="1:10" ht="36" customHeight="1" outlineLevel="1" x14ac:dyDescent="0.2">
      <c r="A59" s="10"/>
      <c r="B59" s="65" t="s">
        <v>184</v>
      </c>
      <c r="C59" s="79"/>
      <c r="D59" s="79"/>
      <c r="E59" s="35"/>
      <c r="F59" s="46">
        <v>12060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183</v>
      </c>
      <c r="C60" s="79"/>
      <c r="D60" s="79"/>
      <c r="E60" s="35"/>
      <c r="F60" s="46">
        <v>2160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182</v>
      </c>
      <c r="C61" s="79"/>
      <c r="D61" s="79"/>
      <c r="E61" s="35"/>
      <c r="F61" s="46">
        <v>3600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181</v>
      </c>
      <c r="C62" s="79"/>
      <c r="D62" s="79"/>
      <c r="E62" s="35"/>
      <c r="F62" s="46">
        <v>5040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180</v>
      </c>
      <c r="C63" s="79"/>
      <c r="D63" s="79"/>
      <c r="E63" s="35"/>
      <c r="F63" s="46">
        <v>6480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179</v>
      </c>
      <c r="C64" s="79"/>
      <c r="D64" s="79"/>
      <c r="E64" s="35"/>
      <c r="F64" s="46">
        <v>7920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178</v>
      </c>
      <c r="C65" s="79"/>
      <c r="D65" s="79"/>
      <c r="E65" s="35"/>
      <c r="F65" s="46">
        <v>9360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177</v>
      </c>
      <c r="C66" s="79"/>
      <c r="D66" s="79"/>
      <c r="E66" s="35"/>
      <c r="F66" s="46">
        <v>10800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176</v>
      </c>
      <c r="C67" s="79"/>
      <c r="D67" s="79"/>
      <c r="E67" s="35"/>
      <c r="F67" s="46">
        <v>12240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175</v>
      </c>
      <c r="C68" s="79"/>
      <c r="D68" s="79"/>
      <c r="E68" s="35"/>
      <c r="F68" s="46">
        <v>13680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174</v>
      </c>
      <c r="C69" s="79"/>
      <c r="D69" s="79"/>
      <c r="E69" s="35"/>
      <c r="F69" s="46">
        <v>15120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173</v>
      </c>
      <c r="C70" s="79"/>
      <c r="D70" s="79"/>
      <c r="E70" s="35"/>
      <c r="F70" s="46">
        <v>16560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172</v>
      </c>
      <c r="C71" s="79"/>
      <c r="D71" s="79"/>
      <c r="E71" s="35"/>
      <c r="F71" s="46">
        <v>18000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171</v>
      </c>
      <c r="C72" s="79"/>
      <c r="D72" s="79"/>
      <c r="E72" s="35"/>
      <c r="F72" s="46">
        <v>19440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170</v>
      </c>
      <c r="C73" s="79"/>
      <c r="D73" s="79"/>
      <c r="E73" s="35"/>
      <c r="F73" s="46">
        <v>20880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169</v>
      </c>
      <c r="C74" s="79"/>
      <c r="D74" s="79"/>
      <c r="E74" s="35"/>
      <c r="F74" s="46">
        <v>22320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168</v>
      </c>
      <c r="C75" s="79"/>
      <c r="D75" s="79"/>
      <c r="E75" s="35"/>
      <c r="F75" s="46">
        <v>23760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167</v>
      </c>
      <c r="C76" s="79"/>
      <c r="D76" s="79"/>
      <c r="E76" s="35"/>
      <c r="F76" s="46">
        <v>25200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166</v>
      </c>
      <c r="C77" s="79"/>
      <c r="D77" s="79"/>
      <c r="E77" s="35"/>
      <c r="F77" s="46">
        <v>26640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165</v>
      </c>
      <c r="C78" s="79"/>
      <c r="D78" s="79"/>
      <c r="E78" s="35"/>
      <c r="F78" s="46">
        <v>28080</v>
      </c>
      <c r="G78" s="45"/>
      <c r="H78" s="45"/>
      <c r="I78" s="45"/>
      <c r="J78" s="44"/>
    </row>
    <row r="79" spans="1:10" ht="36" customHeight="1" outlineLevel="1" thickBot="1" x14ac:dyDescent="0.25">
      <c r="A79" s="10"/>
      <c r="B79" s="65" t="s">
        <v>164</v>
      </c>
      <c r="C79" s="79"/>
      <c r="D79" s="79"/>
      <c r="E79" s="35"/>
      <c r="F79" s="46">
        <v>29520</v>
      </c>
      <c r="G79" s="45"/>
      <c r="H79" s="45"/>
      <c r="I79" s="45"/>
      <c r="J79" s="44"/>
    </row>
    <row r="80" spans="1:10" ht="36" customHeight="1" thickBot="1" x14ac:dyDescent="0.25">
      <c r="A80" s="10"/>
      <c r="B80" s="78" t="s">
        <v>163</v>
      </c>
      <c r="C80" s="77"/>
      <c r="D80" s="77"/>
      <c r="E80" s="76"/>
      <c r="F80" s="75" t="str">
        <f>"Цена от "&amp;MIN(F81:F91)&amp;" до "&amp;MAX(F81:F91)</f>
        <v>Цена от 1440 до 23724</v>
      </c>
      <c r="G80" s="74"/>
      <c r="H80" s="74"/>
      <c r="I80" s="74"/>
      <c r="J80" s="73"/>
    </row>
    <row r="81" spans="1:10" ht="36" customHeight="1" x14ac:dyDescent="0.2">
      <c r="A81" s="10"/>
      <c r="B81" s="37" t="s">
        <v>162</v>
      </c>
      <c r="C81" s="36"/>
      <c r="D81" s="36"/>
      <c r="E81" s="35"/>
      <c r="F81" s="46">
        <v>3204</v>
      </c>
      <c r="G81" s="45"/>
      <c r="H81" s="45"/>
      <c r="I81" s="45"/>
      <c r="J81" s="44"/>
    </row>
    <row r="82" spans="1:10" ht="36" customHeight="1" x14ac:dyDescent="0.2">
      <c r="A82" s="10"/>
      <c r="B82" s="37" t="s">
        <v>161</v>
      </c>
      <c r="C82" s="36"/>
      <c r="D82" s="36"/>
      <c r="E82" s="35"/>
      <c r="F82" s="46">
        <v>6372</v>
      </c>
      <c r="G82" s="45"/>
      <c r="H82" s="45"/>
      <c r="I82" s="45"/>
      <c r="J82" s="44"/>
    </row>
    <row r="83" spans="1:10" ht="36" customHeight="1" x14ac:dyDescent="0.2">
      <c r="A83" s="10"/>
      <c r="B83" s="37" t="s">
        <v>267</v>
      </c>
      <c r="C83" s="36"/>
      <c r="D83" s="36"/>
      <c r="E83" s="35"/>
      <c r="F83" s="46">
        <v>2124</v>
      </c>
      <c r="G83" s="45"/>
      <c r="H83" s="45"/>
      <c r="I83" s="45"/>
      <c r="J83" s="44"/>
    </row>
    <row r="84" spans="1:10" ht="36" customHeight="1" x14ac:dyDescent="0.2">
      <c r="A84" s="10"/>
      <c r="B84" s="31" t="s">
        <v>159</v>
      </c>
      <c r="C84" s="30"/>
      <c r="D84" s="30"/>
      <c r="E84" s="29"/>
      <c r="F84" s="28">
        <v>12060</v>
      </c>
      <c r="G84" s="27"/>
      <c r="H84" s="27"/>
      <c r="I84" s="27"/>
      <c r="J84" s="26"/>
    </row>
    <row r="85" spans="1:10" ht="36" customHeight="1" x14ac:dyDescent="0.2">
      <c r="A85" s="10"/>
      <c r="B85" s="37" t="s">
        <v>158</v>
      </c>
      <c r="C85" s="36"/>
      <c r="D85" s="36"/>
      <c r="E85" s="35"/>
      <c r="F85" s="46">
        <v>6732</v>
      </c>
      <c r="G85" s="45"/>
      <c r="H85" s="45"/>
      <c r="I85" s="45"/>
      <c r="J85" s="44"/>
    </row>
    <row r="86" spans="1:10" ht="36" customHeight="1" x14ac:dyDescent="0.2">
      <c r="A86" s="10"/>
      <c r="B86" s="37" t="s">
        <v>157</v>
      </c>
      <c r="C86" s="36"/>
      <c r="D86" s="36"/>
      <c r="E86" s="35"/>
      <c r="F86" s="46">
        <v>9216</v>
      </c>
      <c r="G86" s="45"/>
      <c r="H86" s="45"/>
      <c r="I86" s="45"/>
      <c r="J86" s="44"/>
    </row>
    <row r="87" spans="1:10" ht="36" customHeight="1" x14ac:dyDescent="0.2">
      <c r="A87" s="10"/>
      <c r="B87" s="37" t="s">
        <v>156</v>
      </c>
      <c r="C87" s="36"/>
      <c r="D87" s="36"/>
      <c r="E87" s="35"/>
      <c r="F87" s="46">
        <v>1440</v>
      </c>
      <c r="G87" s="45"/>
      <c r="H87" s="45"/>
      <c r="I87" s="45"/>
      <c r="J87" s="44"/>
    </row>
    <row r="88" spans="1:10" ht="36" customHeight="1" x14ac:dyDescent="0.2">
      <c r="A88" s="10"/>
      <c r="B88" s="37" t="s">
        <v>155</v>
      </c>
      <c r="C88" s="36"/>
      <c r="D88" s="36"/>
      <c r="E88" s="35"/>
      <c r="F88" s="46">
        <v>1440</v>
      </c>
      <c r="G88" s="45"/>
      <c r="H88" s="45"/>
      <c r="I88" s="45"/>
      <c r="J88" s="44"/>
    </row>
    <row r="89" spans="1:10" ht="36" customHeight="1" x14ac:dyDescent="0.2">
      <c r="A89" s="10"/>
      <c r="B89" s="37" t="s">
        <v>154</v>
      </c>
      <c r="C89" s="36"/>
      <c r="D89" s="36"/>
      <c r="E89" s="35"/>
      <c r="F89" s="46">
        <v>2880</v>
      </c>
      <c r="G89" s="45"/>
      <c r="H89" s="45"/>
      <c r="I89" s="45"/>
      <c r="J89" s="44"/>
    </row>
    <row r="90" spans="1:10" ht="36" customHeight="1" x14ac:dyDescent="0.2">
      <c r="A90" s="10"/>
      <c r="B90" s="37" t="s">
        <v>153</v>
      </c>
      <c r="C90" s="36"/>
      <c r="D90" s="36"/>
      <c r="E90" s="35"/>
      <c r="F90" s="46">
        <v>4320</v>
      </c>
      <c r="G90" s="45"/>
      <c r="H90" s="45"/>
      <c r="I90" s="45"/>
      <c r="J90" s="44"/>
    </row>
    <row r="91" spans="1:10" ht="36" customHeight="1" thickBot="1" x14ac:dyDescent="0.25">
      <c r="A91" s="10"/>
      <c r="B91" s="37" t="s">
        <v>152</v>
      </c>
      <c r="C91" s="36"/>
      <c r="D91" s="36"/>
      <c r="E91" s="35"/>
      <c r="F91" s="46">
        <v>23724</v>
      </c>
      <c r="G91" s="45"/>
      <c r="H91" s="45"/>
      <c r="I91" s="45"/>
      <c r="J91" s="44"/>
    </row>
    <row r="92" spans="1:10" ht="54" customHeight="1" thickBot="1" x14ac:dyDescent="0.25">
      <c r="A92" s="10"/>
      <c r="B92" s="179" t="s">
        <v>266</v>
      </c>
      <c r="C92" s="178"/>
      <c r="D92" s="178"/>
      <c r="E92" s="177"/>
      <c r="F92" s="176" t="str">
        <f>"Цена от "&amp;MIN(F94,F97:J98,H99,F100:J112)&amp;" до "&amp;MAX(F94,F97:J98,H99,F100:J112)</f>
        <v>Цена от 2844 до 36720</v>
      </c>
      <c r="G92" s="175"/>
      <c r="H92" s="175"/>
      <c r="I92" s="175"/>
      <c r="J92" s="174"/>
    </row>
    <row r="93" spans="1:10" ht="24" customHeight="1" thickBot="1" x14ac:dyDescent="0.25">
      <c r="A93" s="10"/>
      <c r="B93" s="25"/>
      <c r="C93" s="24"/>
      <c r="D93" s="24"/>
      <c r="E93" s="23"/>
      <c r="F93" s="22"/>
      <c r="G93" s="21"/>
      <c r="H93" s="21"/>
      <c r="I93" s="21"/>
      <c r="J93" s="20"/>
    </row>
    <row r="94" spans="1:10" ht="36" customHeight="1" x14ac:dyDescent="0.2">
      <c r="A94" s="10"/>
      <c r="B94" s="37" t="s">
        <v>150</v>
      </c>
      <c r="C94" s="36"/>
      <c r="D94" s="36"/>
      <c r="E94" s="35"/>
      <c r="F94" s="46">
        <v>10800</v>
      </c>
      <c r="G94" s="45"/>
      <c r="H94" s="45"/>
      <c r="I94" s="45"/>
      <c r="J94" s="44"/>
    </row>
    <row r="95" spans="1:10" ht="36" customHeight="1" thickBot="1" x14ac:dyDescent="0.25">
      <c r="A95" s="10"/>
      <c r="B95" s="58" t="s">
        <v>149</v>
      </c>
      <c r="C95" s="57"/>
      <c r="D95" s="57"/>
      <c r="E95" s="56"/>
      <c r="F95" s="55">
        <v>1080</v>
      </c>
      <c r="G95" s="54"/>
      <c r="H95" s="54"/>
      <c r="I95" s="54"/>
      <c r="J95" s="53"/>
    </row>
    <row r="96" spans="1:10" ht="24" customHeight="1" thickBot="1" x14ac:dyDescent="0.25">
      <c r="A96" s="10"/>
      <c r="B96" s="25"/>
      <c r="C96" s="24"/>
      <c r="D96" s="24"/>
      <c r="E96" s="23"/>
      <c r="F96" s="22"/>
      <c r="G96" s="21"/>
      <c r="H96" s="21"/>
      <c r="I96" s="21"/>
      <c r="J96" s="20"/>
    </row>
    <row r="97" spans="1:10" ht="36" customHeight="1" x14ac:dyDescent="0.2">
      <c r="A97" s="10" t="s">
        <v>133</v>
      </c>
      <c r="B97" s="31" t="s">
        <v>148</v>
      </c>
      <c r="C97" s="30"/>
      <c r="D97" s="30"/>
      <c r="E97" s="29"/>
      <c r="F97" s="28">
        <v>18072</v>
      </c>
      <c r="G97" s="27"/>
      <c r="H97" s="27"/>
      <c r="I97" s="27"/>
      <c r="J97" s="26"/>
    </row>
    <row r="98" spans="1:10" ht="36" customHeight="1" x14ac:dyDescent="0.2">
      <c r="A98" s="10" t="s">
        <v>133</v>
      </c>
      <c r="B98" s="65" t="s">
        <v>147</v>
      </c>
      <c r="C98" s="64"/>
      <c r="D98" s="64"/>
      <c r="E98" s="63"/>
      <c r="F98" s="209">
        <v>14868</v>
      </c>
      <c r="G98" s="208"/>
      <c r="H98" s="208"/>
      <c r="I98" s="208"/>
      <c r="J98" s="207"/>
    </row>
    <row r="99" spans="1:10" ht="36" customHeight="1" x14ac:dyDescent="0.2">
      <c r="A99" s="10" t="s">
        <v>133</v>
      </c>
      <c r="B99" s="37" t="s">
        <v>146</v>
      </c>
      <c r="C99" s="36"/>
      <c r="D99" s="36"/>
      <c r="E99" s="35"/>
      <c r="F99" s="173">
        <f>H99*1.2</f>
        <v>10195.199999999999</v>
      </c>
      <c r="G99" s="172">
        <f>H99*1.1</f>
        <v>9345.6</v>
      </c>
      <c r="H99" s="172">
        <v>8496</v>
      </c>
      <c r="I99" s="172">
        <f>H99*0.75</f>
        <v>6372</v>
      </c>
      <c r="J99" s="171">
        <f>H99*0.5</f>
        <v>4248</v>
      </c>
    </row>
    <row r="100" spans="1:10" ht="36" customHeight="1" x14ac:dyDescent="0.2">
      <c r="A100" s="10" t="s">
        <v>133</v>
      </c>
      <c r="B100" s="37" t="s">
        <v>145</v>
      </c>
      <c r="C100" s="36"/>
      <c r="D100" s="36"/>
      <c r="E100" s="35"/>
      <c r="F100" s="46">
        <v>8496</v>
      </c>
      <c r="G100" s="45"/>
      <c r="H100" s="45"/>
      <c r="I100" s="45"/>
      <c r="J100" s="44"/>
    </row>
    <row r="101" spans="1:10" ht="36" customHeight="1" x14ac:dyDescent="0.2">
      <c r="A101" s="10" t="s">
        <v>133</v>
      </c>
      <c r="B101" s="37" t="s">
        <v>144</v>
      </c>
      <c r="C101" s="36"/>
      <c r="D101" s="36"/>
      <c r="E101" s="35"/>
      <c r="F101" s="46">
        <v>2844</v>
      </c>
      <c r="G101" s="45"/>
      <c r="H101" s="45"/>
      <c r="I101" s="45"/>
      <c r="J101" s="44"/>
    </row>
    <row r="102" spans="1:10" ht="36" customHeight="1" x14ac:dyDescent="0.2">
      <c r="A102" s="10" t="s">
        <v>133</v>
      </c>
      <c r="B102" s="37" t="s">
        <v>143</v>
      </c>
      <c r="C102" s="36"/>
      <c r="D102" s="36"/>
      <c r="E102" s="35"/>
      <c r="F102" s="209">
        <v>30096</v>
      </c>
      <c r="G102" s="208"/>
      <c r="H102" s="208"/>
      <c r="I102" s="208"/>
      <c r="J102" s="207"/>
    </row>
    <row r="103" spans="1:10" ht="36" customHeight="1" x14ac:dyDescent="0.2">
      <c r="A103" s="10" t="s">
        <v>133</v>
      </c>
      <c r="B103" s="37" t="s">
        <v>142</v>
      </c>
      <c r="C103" s="36"/>
      <c r="D103" s="36"/>
      <c r="E103" s="35"/>
      <c r="F103" s="209">
        <v>30096</v>
      </c>
      <c r="G103" s="208"/>
      <c r="H103" s="208"/>
      <c r="I103" s="208"/>
      <c r="J103" s="207"/>
    </row>
    <row r="104" spans="1:10" ht="36" customHeight="1" x14ac:dyDescent="0.2">
      <c r="A104" s="10" t="s">
        <v>133</v>
      </c>
      <c r="B104" s="37" t="s">
        <v>141</v>
      </c>
      <c r="C104" s="36"/>
      <c r="D104" s="36"/>
      <c r="E104" s="35"/>
      <c r="F104" s="209">
        <v>36720</v>
      </c>
      <c r="G104" s="208"/>
      <c r="H104" s="208"/>
      <c r="I104" s="208"/>
      <c r="J104" s="207"/>
    </row>
    <row r="105" spans="1:10" ht="36" customHeight="1" x14ac:dyDescent="0.2">
      <c r="A105" s="10" t="s">
        <v>133</v>
      </c>
      <c r="B105" s="37" t="s">
        <v>140</v>
      </c>
      <c r="C105" s="36"/>
      <c r="D105" s="36"/>
      <c r="E105" s="35"/>
      <c r="F105" s="209">
        <v>14868</v>
      </c>
      <c r="G105" s="208"/>
      <c r="H105" s="208"/>
      <c r="I105" s="208"/>
      <c r="J105" s="207"/>
    </row>
    <row r="106" spans="1:10" ht="36" customHeight="1" x14ac:dyDescent="0.2">
      <c r="A106" s="10" t="s">
        <v>133</v>
      </c>
      <c r="B106" s="37" t="s">
        <v>139</v>
      </c>
      <c r="C106" s="36"/>
      <c r="D106" s="36"/>
      <c r="E106" s="35"/>
      <c r="F106" s="209">
        <v>14868</v>
      </c>
      <c r="G106" s="208"/>
      <c r="H106" s="208"/>
      <c r="I106" s="208"/>
      <c r="J106" s="207"/>
    </row>
    <row r="107" spans="1:10" ht="36" customHeight="1" x14ac:dyDescent="0.2">
      <c r="A107" s="10" t="s">
        <v>133</v>
      </c>
      <c r="B107" s="65" t="s">
        <v>138</v>
      </c>
      <c r="C107" s="64"/>
      <c r="D107" s="64"/>
      <c r="E107" s="63"/>
      <c r="F107" s="209">
        <v>36108</v>
      </c>
      <c r="G107" s="208"/>
      <c r="H107" s="208"/>
      <c r="I107" s="208"/>
      <c r="J107" s="207"/>
    </row>
    <row r="108" spans="1:10" ht="36" customHeight="1" x14ac:dyDescent="0.2">
      <c r="A108" s="10" t="s">
        <v>133</v>
      </c>
      <c r="B108" s="31" t="s">
        <v>137</v>
      </c>
      <c r="C108" s="30"/>
      <c r="D108" s="30"/>
      <c r="E108" s="29"/>
      <c r="F108" s="209">
        <v>3024</v>
      </c>
      <c r="G108" s="208"/>
      <c r="H108" s="208"/>
      <c r="I108" s="208"/>
      <c r="J108" s="207"/>
    </row>
    <row r="109" spans="1:10" ht="36" customHeight="1" x14ac:dyDescent="0.2">
      <c r="A109" s="10"/>
      <c r="B109" s="65" t="s">
        <v>136</v>
      </c>
      <c r="C109" s="64"/>
      <c r="D109" s="64"/>
      <c r="E109" s="63"/>
      <c r="F109" s="209">
        <v>10620</v>
      </c>
      <c r="G109" s="208"/>
      <c r="H109" s="208"/>
      <c r="I109" s="208"/>
      <c r="J109" s="207"/>
    </row>
    <row r="110" spans="1:10" ht="36" customHeight="1" x14ac:dyDescent="0.2">
      <c r="B110" s="65" t="s">
        <v>135</v>
      </c>
      <c r="C110" s="64"/>
      <c r="D110" s="64"/>
      <c r="E110" s="63"/>
      <c r="F110" s="209">
        <v>7092</v>
      </c>
      <c r="G110" s="208"/>
      <c r="H110" s="208"/>
      <c r="I110" s="208"/>
      <c r="J110" s="207"/>
    </row>
    <row r="111" spans="1:10" ht="36" customHeight="1" x14ac:dyDescent="0.2">
      <c r="A111" s="10" t="s">
        <v>133</v>
      </c>
      <c r="B111" s="65" t="s">
        <v>134</v>
      </c>
      <c r="C111" s="64"/>
      <c r="D111" s="64"/>
      <c r="E111" s="63"/>
      <c r="F111" s="209">
        <v>29736</v>
      </c>
      <c r="G111" s="208"/>
      <c r="H111" s="208"/>
      <c r="I111" s="208"/>
      <c r="J111" s="207"/>
    </row>
    <row r="112" spans="1:10" ht="36" customHeight="1" x14ac:dyDescent="0.2">
      <c r="A112" s="10" t="s">
        <v>133</v>
      </c>
      <c r="B112" s="65" t="s">
        <v>132</v>
      </c>
      <c r="C112" s="64"/>
      <c r="D112" s="64"/>
      <c r="E112" s="63"/>
      <c r="F112" s="209">
        <v>8856</v>
      </c>
      <c r="G112" s="208"/>
      <c r="H112" s="208"/>
      <c r="I112" s="208"/>
      <c r="J112" s="207"/>
    </row>
    <row r="113" spans="1:10" ht="36" customHeight="1" x14ac:dyDescent="0.2">
      <c r="A113" s="10" t="s">
        <v>103</v>
      </c>
      <c r="B113" s="37" t="s">
        <v>131</v>
      </c>
      <c r="C113" s="36"/>
      <c r="D113" s="36"/>
      <c r="E113" s="35"/>
      <c r="F113" s="209">
        <v>25920</v>
      </c>
      <c r="G113" s="208"/>
      <c r="H113" s="208"/>
      <c r="I113" s="208"/>
      <c r="J113" s="207"/>
    </row>
    <row r="114" spans="1:10" ht="36" customHeight="1" x14ac:dyDescent="0.2">
      <c r="A114" s="10" t="s">
        <v>103</v>
      </c>
      <c r="B114" s="37" t="s">
        <v>130</v>
      </c>
      <c r="C114" s="36"/>
      <c r="D114" s="36"/>
      <c r="E114" s="35"/>
      <c r="F114" s="209">
        <v>20880</v>
      </c>
      <c r="G114" s="208"/>
      <c r="H114" s="208"/>
      <c r="I114" s="208"/>
      <c r="J114" s="207"/>
    </row>
    <row r="115" spans="1:10" ht="36" customHeight="1" x14ac:dyDescent="0.2">
      <c r="A115" s="10" t="s">
        <v>103</v>
      </c>
      <c r="B115" s="37" t="s">
        <v>129</v>
      </c>
      <c r="C115" s="36"/>
      <c r="D115" s="36"/>
      <c r="E115" s="35"/>
      <c r="F115" s="173">
        <f>H115*1.2</f>
        <v>14688</v>
      </c>
      <c r="G115" s="172">
        <f>H115*1.1</f>
        <v>13464.000000000002</v>
      </c>
      <c r="H115" s="172">
        <v>12240</v>
      </c>
      <c r="I115" s="172">
        <f>H115*0.75</f>
        <v>9180</v>
      </c>
      <c r="J115" s="171">
        <f>H115*0.5</f>
        <v>6120</v>
      </c>
    </row>
    <row r="116" spans="1:10" ht="36" customHeight="1" x14ac:dyDescent="0.2">
      <c r="A116" s="10" t="s">
        <v>103</v>
      </c>
      <c r="B116" s="37" t="s">
        <v>128</v>
      </c>
      <c r="C116" s="36"/>
      <c r="D116" s="36"/>
      <c r="E116" s="35"/>
      <c r="F116" s="46">
        <v>12240</v>
      </c>
      <c r="G116" s="45"/>
      <c r="H116" s="45"/>
      <c r="I116" s="45"/>
      <c r="J116" s="44"/>
    </row>
    <row r="117" spans="1:10" ht="36" customHeight="1" x14ac:dyDescent="0.2">
      <c r="A117" s="10" t="s">
        <v>103</v>
      </c>
      <c r="B117" s="37" t="s">
        <v>127</v>
      </c>
      <c r="C117" s="36"/>
      <c r="D117" s="36"/>
      <c r="E117" s="35"/>
      <c r="F117" s="46">
        <v>4320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126</v>
      </c>
      <c r="C118" s="36"/>
      <c r="D118" s="36"/>
      <c r="E118" s="35"/>
      <c r="F118" s="209">
        <v>42480</v>
      </c>
      <c r="G118" s="208"/>
      <c r="H118" s="208"/>
      <c r="I118" s="208"/>
      <c r="J118" s="207"/>
    </row>
    <row r="119" spans="1:10" ht="36" customHeight="1" x14ac:dyDescent="0.2">
      <c r="A119" s="10" t="s">
        <v>103</v>
      </c>
      <c r="B119" s="37" t="s">
        <v>125</v>
      </c>
      <c r="C119" s="36"/>
      <c r="D119" s="36"/>
      <c r="E119" s="35"/>
      <c r="F119" s="209">
        <v>42480</v>
      </c>
      <c r="G119" s="208"/>
      <c r="H119" s="208"/>
      <c r="I119" s="208"/>
      <c r="J119" s="207"/>
    </row>
    <row r="120" spans="1:10" ht="36" customHeight="1" x14ac:dyDescent="0.2">
      <c r="A120" s="10" t="s">
        <v>103</v>
      </c>
      <c r="B120" s="58" t="s">
        <v>124</v>
      </c>
      <c r="C120" s="57"/>
      <c r="D120" s="57"/>
      <c r="E120" s="56"/>
      <c r="F120" s="209">
        <v>50976</v>
      </c>
      <c r="G120" s="208"/>
      <c r="H120" s="208"/>
      <c r="I120" s="208"/>
      <c r="J120" s="207"/>
    </row>
    <row r="121" spans="1:10" ht="36" customHeight="1" x14ac:dyDescent="0.2">
      <c r="A121" s="10" t="s">
        <v>103</v>
      </c>
      <c r="B121" s="37" t="s">
        <v>123</v>
      </c>
      <c r="C121" s="36"/>
      <c r="D121" s="36"/>
      <c r="E121" s="35"/>
      <c r="F121" s="209">
        <v>20880</v>
      </c>
      <c r="G121" s="208"/>
      <c r="H121" s="208"/>
      <c r="I121" s="208"/>
      <c r="J121" s="207"/>
    </row>
    <row r="122" spans="1:10" ht="36" customHeight="1" x14ac:dyDescent="0.2">
      <c r="A122" s="10" t="s">
        <v>103</v>
      </c>
      <c r="B122" s="37" t="s">
        <v>122</v>
      </c>
      <c r="C122" s="36"/>
      <c r="D122" s="36"/>
      <c r="E122" s="35"/>
      <c r="F122" s="209">
        <v>20880</v>
      </c>
      <c r="G122" s="208"/>
      <c r="H122" s="208"/>
      <c r="I122" s="208"/>
      <c r="J122" s="207"/>
    </row>
    <row r="123" spans="1:10" ht="36" customHeight="1" x14ac:dyDescent="0.2">
      <c r="A123" s="10" t="s">
        <v>103</v>
      </c>
      <c r="B123" s="37" t="s">
        <v>121</v>
      </c>
      <c r="C123" s="36"/>
      <c r="D123" s="36"/>
      <c r="E123" s="35"/>
      <c r="F123" s="209">
        <v>51120</v>
      </c>
      <c r="G123" s="208"/>
      <c r="H123" s="208"/>
      <c r="I123" s="208"/>
      <c r="J123" s="207"/>
    </row>
    <row r="124" spans="1:10" ht="36" customHeight="1" x14ac:dyDescent="0.2">
      <c r="A124" s="10" t="s">
        <v>103</v>
      </c>
      <c r="B124" s="37" t="s">
        <v>120</v>
      </c>
      <c r="C124" s="36"/>
      <c r="D124" s="36"/>
      <c r="E124" s="35"/>
      <c r="F124" s="209">
        <v>4320</v>
      </c>
      <c r="G124" s="208"/>
      <c r="H124" s="208"/>
      <c r="I124" s="208"/>
      <c r="J124" s="207"/>
    </row>
    <row r="125" spans="1:10" ht="36" customHeight="1" x14ac:dyDescent="0.2">
      <c r="A125" s="10" t="s">
        <v>103</v>
      </c>
      <c r="B125" s="37" t="s">
        <v>119</v>
      </c>
      <c r="C125" s="36"/>
      <c r="D125" s="36"/>
      <c r="E125" s="35"/>
      <c r="F125" s="209">
        <v>41760</v>
      </c>
      <c r="G125" s="208"/>
      <c r="H125" s="208"/>
      <c r="I125" s="208"/>
      <c r="J125" s="207"/>
    </row>
    <row r="126" spans="1:10" ht="36" customHeight="1" thickBot="1" x14ac:dyDescent="0.25">
      <c r="A126" s="10" t="s">
        <v>103</v>
      </c>
      <c r="B126" s="37" t="s">
        <v>118</v>
      </c>
      <c r="C126" s="36"/>
      <c r="D126" s="36"/>
      <c r="E126" s="35"/>
      <c r="F126" s="209">
        <v>12960</v>
      </c>
      <c r="G126" s="208"/>
      <c r="H126" s="208"/>
      <c r="I126" s="208"/>
      <c r="J126" s="207"/>
    </row>
    <row r="127" spans="1:10" ht="54" customHeight="1" thickBot="1" x14ac:dyDescent="0.25">
      <c r="A127" s="10"/>
      <c r="B127" s="52" t="s">
        <v>117</v>
      </c>
      <c r="C127" s="51"/>
      <c r="D127" s="51"/>
      <c r="E127" s="50"/>
      <c r="F127" s="49"/>
      <c r="G127" s="48"/>
      <c r="H127" s="48"/>
      <c r="I127" s="48"/>
      <c r="J127" s="47"/>
    </row>
    <row r="128" spans="1:10" ht="36" customHeight="1" x14ac:dyDescent="0.2">
      <c r="A128" s="10"/>
      <c r="B128" s="31" t="s">
        <v>116</v>
      </c>
      <c r="C128" s="30"/>
      <c r="D128" s="30"/>
      <c r="E128" s="29"/>
      <c r="F128" s="28">
        <v>16992</v>
      </c>
      <c r="G128" s="27"/>
      <c r="H128" s="27"/>
      <c r="I128" s="27"/>
      <c r="J128" s="26"/>
    </row>
    <row r="129" spans="1:10" ht="36" customHeight="1" x14ac:dyDescent="0.2">
      <c r="A129" s="10"/>
      <c r="B129" s="37" t="s">
        <v>115</v>
      </c>
      <c r="C129" s="36"/>
      <c r="D129" s="36"/>
      <c r="E129" s="35"/>
      <c r="F129" s="46">
        <v>33984</v>
      </c>
      <c r="G129" s="45"/>
      <c r="H129" s="45"/>
      <c r="I129" s="45"/>
      <c r="J129" s="44"/>
    </row>
    <row r="130" spans="1:10" ht="36" customHeight="1" x14ac:dyDescent="0.2">
      <c r="A130" s="10"/>
      <c r="B130" s="37" t="s">
        <v>114</v>
      </c>
      <c r="C130" s="36"/>
      <c r="D130" s="36"/>
      <c r="E130" s="35"/>
      <c r="F130" s="46">
        <v>42480</v>
      </c>
      <c r="G130" s="45"/>
      <c r="H130" s="45"/>
      <c r="I130" s="45"/>
      <c r="J130" s="44"/>
    </row>
    <row r="131" spans="1:10" ht="36" customHeight="1" x14ac:dyDescent="0.2">
      <c r="A131" s="10"/>
      <c r="B131" s="37" t="s">
        <v>113</v>
      </c>
      <c r="C131" s="36"/>
      <c r="D131" s="36"/>
      <c r="E131" s="35"/>
      <c r="F131" s="46">
        <v>720</v>
      </c>
      <c r="G131" s="45"/>
      <c r="H131" s="45"/>
      <c r="I131" s="45"/>
      <c r="J131" s="44"/>
    </row>
    <row r="132" spans="1:10" ht="36" customHeight="1" x14ac:dyDescent="0.2">
      <c r="A132" s="10"/>
      <c r="B132" s="37" t="s">
        <v>112</v>
      </c>
      <c r="C132" s="36"/>
      <c r="D132" s="36"/>
      <c r="E132" s="35"/>
      <c r="F132" s="46">
        <v>25488</v>
      </c>
      <c r="G132" s="45"/>
      <c r="H132" s="45"/>
      <c r="I132" s="45"/>
      <c r="J132" s="44"/>
    </row>
    <row r="133" spans="1:10" ht="36" customHeight="1" x14ac:dyDescent="0.2">
      <c r="A133" s="10"/>
      <c r="B133" s="37" t="s">
        <v>111</v>
      </c>
      <c r="C133" s="36"/>
      <c r="D133" s="36"/>
      <c r="E133" s="35"/>
      <c r="F133" s="46">
        <v>50976</v>
      </c>
      <c r="G133" s="45"/>
      <c r="H133" s="45"/>
      <c r="I133" s="45"/>
      <c r="J133" s="44"/>
    </row>
    <row r="134" spans="1:10" ht="36" customHeight="1" x14ac:dyDescent="0.2">
      <c r="A134" s="10"/>
      <c r="B134" s="37" t="s">
        <v>110</v>
      </c>
      <c r="C134" s="36"/>
      <c r="D134" s="36"/>
      <c r="E134" s="35"/>
      <c r="F134" s="46">
        <v>63720</v>
      </c>
      <c r="G134" s="45"/>
      <c r="H134" s="45"/>
      <c r="I134" s="45"/>
      <c r="J134" s="44"/>
    </row>
    <row r="135" spans="1:10" ht="36" customHeight="1" thickBot="1" x14ac:dyDescent="0.25">
      <c r="A135" s="10"/>
      <c r="B135" s="43" t="s">
        <v>109</v>
      </c>
      <c r="C135" s="42"/>
      <c r="D135" s="42"/>
      <c r="E135" s="41"/>
      <c r="F135" s="34">
        <v>900</v>
      </c>
      <c r="G135" s="33"/>
      <c r="H135" s="33"/>
      <c r="I135" s="33"/>
      <c r="J135" s="32"/>
    </row>
    <row r="136" spans="1:10" ht="24" thickBot="1" x14ac:dyDescent="0.25">
      <c r="A136" s="10"/>
      <c r="B136" s="25"/>
      <c r="C136" s="93"/>
      <c r="D136" s="93"/>
      <c r="E136" s="92"/>
      <c r="F136" s="206"/>
      <c r="G136" s="205"/>
      <c r="H136" s="205"/>
      <c r="I136" s="205"/>
      <c r="J136" s="204"/>
    </row>
    <row r="137" spans="1:10" ht="36" customHeight="1" thickBot="1" x14ac:dyDescent="0.25">
      <c r="A137" s="10"/>
      <c r="B137" s="31" t="s">
        <v>106</v>
      </c>
      <c r="C137" s="30"/>
      <c r="D137" s="30"/>
      <c r="E137" s="29"/>
      <c r="F137" s="318"/>
      <c r="G137" s="317"/>
      <c r="H137" s="317"/>
      <c r="I137" s="317"/>
      <c r="J137" s="316"/>
    </row>
    <row r="138" spans="1:10" ht="24" thickBot="1" x14ac:dyDescent="0.25">
      <c r="A138" s="10"/>
      <c r="B138" s="25"/>
      <c r="C138" s="93"/>
      <c r="D138" s="93"/>
      <c r="E138" s="92"/>
      <c r="F138" s="206"/>
      <c r="G138" s="205"/>
      <c r="H138" s="205"/>
      <c r="I138" s="205"/>
      <c r="J138" s="204"/>
    </row>
    <row r="139" spans="1:10" ht="21" customHeight="1" x14ac:dyDescent="0.2">
      <c r="A139" s="10"/>
      <c r="B139" s="19"/>
      <c r="C139" s="18"/>
      <c r="D139" s="18"/>
      <c r="E139" s="18"/>
      <c r="F139" s="17"/>
      <c r="G139" s="17"/>
      <c r="H139" s="17"/>
      <c r="I139" s="17"/>
      <c r="J139" s="17"/>
    </row>
    <row r="140" spans="1:10" ht="56.25" customHeight="1" x14ac:dyDescent="0.2">
      <c r="A140" s="10"/>
      <c r="B140" s="16" t="s">
        <v>276</v>
      </c>
      <c r="C140" s="16"/>
      <c r="D140" s="16"/>
      <c r="E140" s="16"/>
      <c r="F140" s="16"/>
      <c r="G140" s="16"/>
      <c r="H140" s="16"/>
      <c r="I140" s="16"/>
      <c r="J140" s="16"/>
    </row>
    <row r="141" spans="1:10" ht="41.25" customHeight="1" x14ac:dyDescent="0.2">
      <c r="A141" s="10"/>
      <c r="B141" s="16" t="s">
        <v>104</v>
      </c>
      <c r="C141" s="16"/>
      <c r="D141" s="16"/>
      <c r="E141" s="16"/>
      <c r="F141" s="16"/>
      <c r="G141" s="16"/>
      <c r="H141" s="16"/>
      <c r="I141" s="16"/>
      <c r="J141" s="16"/>
    </row>
    <row r="142" spans="1:10" ht="21" x14ac:dyDescent="0.2">
      <c r="A142" s="10" t="s">
        <v>103</v>
      </c>
      <c r="B142" s="14" t="s">
        <v>368</v>
      </c>
      <c r="C142" s="14"/>
      <c r="D142" s="14"/>
      <c r="E142" s="14"/>
      <c r="F142" s="14"/>
      <c r="G142" s="14"/>
      <c r="H142" s="14"/>
      <c r="I142" s="14"/>
      <c r="J142" s="14"/>
    </row>
    <row r="143" spans="1:10" ht="21" x14ac:dyDescent="0.2">
      <c r="A143" s="10"/>
      <c r="B143" s="14" t="s">
        <v>311</v>
      </c>
      <c r="C143" s="14"/>
      <c r="D143" s="14"/>
      <c r="E143" s="14"/>
      <c r="F143" s="14"/>
      <c r="G143" s="14"/>
      <c r="H143" s="14"/>
      <c r="I143" s="14"/>
      <c r="J143" s="14"/>
    </row>
    <row r="144" spans="1:10" ht="42" customHeight="1" x14ac:dyDescent="0.2">
      <c r="A144" s="10"/>
      <c r="B144" s="12" t="s">
        <v>100</v>
      </c>
      <c r="C144" s="12"/>
      <c r="D144" s="12"/>
      <c r="E144" s="12"/>
      <c r="F144" s="12"/>
      <c r="G144" s="12"/>
      <c r="H144" s="12"/>
      <c r="I144" s="12"/>
      <c r="J144" s="12"/>
    </row>
    <row r="145" spans="1:1" ht="21" x14ac:dyDescent="0.2">
      <c r="A145" s="10"/>
    </row>
  </sheetData>
  <sheetProtection selectLockedCells="1" selectUnlockedCells="1"/>
  <mergeCells count="270">
    <mergeCell ref="B142:J142"/>
    <mergeCell ref="B143:J143"/>
    <mergeCell ref="B144:J144"/>
    <mergeCell ref="B137:E137"/>
    <mergeCell ref="F137:J137"/>
    <mergeCell ref="B138:E138"/>
    <mergeCell ref="F138:J138"/>
    <mergeCell ref="B140:J140"/>
    <mergeCell ref="B141:J141"/>
    <mergeCell ref="B131:E131"/>
    <mergeCell ref="F131:J131"/>
    <mergeCell ref="B132:E132"/>
    <mergeCell ref="F132:J132"/>
    <mergeCell ref="B133:E133"/>
    <mergeCell ref="F133:J133"/>
    <mergeCell ref="B134:E134"/>
    <mergeCell ref="F134:J134"/>
    <mergeCell ref="B135:E135"/>
    <mergeCell ref="F135:J135"/>
    <mergeCell ref="B136:E136"/>
    <mergeCell ref="F136:J136"/>
    <mergeCell ref="B125:E125"/>
    <mergeCell ref="F125:J125"/>
    <mergeCell ref="B126:E126"/>
    <mergeCell ref="F126:J126"/>
    <mergeCell ref="B127:E127"/>
    <mergeCell ref="F127:J127"/>
    <mergeCell ref="B128:E128"/>
    <mergeCell ref="F128:J128"/>
    <mergeCell ref="B129:E129"/>
    <mergeCell ref="F129:J129"/>
    <mergeCell ref="B130:E130"/>
    <mergeCell ref="F130:J130"/>
    <mergeCell ref="B119:E119"/>
    <mergeCell ref="F119:J119"/>
    <mergeCell ref="B120:E120"/>
    <mergeCell ref="F120:J120"/>
    <mergeCell ref="B121:E121"/>
    <mergeCell ref="F121:J121"/>
    <mergeCell ref="B122:E122"/>
    <mergeCell ref="F122:J122"/>
    <mergeCell ref="B123:E123"/>
    <mergeCell ref="F123:J123"/>
    <mergeCell ref="B124:E124"/>
    <mergeCell ref="F124:J124"/>
    <mergeCell ref="B112:E112"/>
    <mergeCell ref="F112:J112"/>
    <mergeCell ref="B113:E113"/>
    <mergeCell ref="F113:J113"/>
    <mergeCell ref="B114:E114"/>
    <mergeCell ref="F114:J114"/>
    <mergeCell ref="B115:E115"/>
    <mergeCell ref="B116:E116"/>
    <mergeCell ref="F116:J116"/>
    <mergeCell ref="B117:E117"/>
    <mergeCell ref="F117:J117"/>
    <mergeCell ref="B118:E118"/>
    <mergeCell ref="F118:J118"/>
    <mergeCell ref="B106:E106"/>
    <mergeCell ref="F106:J106"/>
    <mergeCell ref="B107:E107"/>
    <mergeCell ref="F107:J107"/>
    <mergeCell ref="B108:E108"/>
    <mergeCell ref="F108:J108"/>
    <mergeCell ref="B109:E109"/>
    <mergeCell ref="F109:J109"/>
    <mergeCell ref="B110:E110"/>
    <mergeCell ref="F110:J110"/>
    <mergeCell ref="B111:E111"/>
    <mergeCell ref="F111:J111"/>
    <mergeCell ref="B99:E99"/>
    <mergeCell ref="B100:E100"/>
    <mergeCell ref="F100:J100"/>
    <mergeCell ref="B101:E101"/>
    <mergeCell ref="F101:J101"/>
    <mergeCell ref="B102:E102"/>
    <mergeCell ref="F102:J102"/>
    <mergeCell ref="B103:E103"/>
    <mergeCell ref="F103:J103"/>
    <mergeCell ref="B104:E104"/>
    <mergeCell ref="F104:J104"/>
    <mergeCell ref="B105:E105"/>
    <mergeCell ref="F105:J105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98:E98"/>
    <mergeCell ref="F98:J98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27:E27"/>
    <mergeCell ref="F27:J27"/>
    <mergeCell ref="B28:E28"/>
    <mergeCell ref="F28:J28"/>
    <mergeCell ref="B29:E29"/>
    <mergeCell ref="F29:J29"/>
    <mergeCell ref="B30:E30"/>
    <mergeCell ref="F30:J30"/>
    <mergeCell ref="B31:E31"/>
    <mergeCell ref="F31:J31"/>
    <mergeCell ref="B32:E32"/>
    <mergeCell ref="F32:J32"/>
    <mergeCell ref="B21:E21"/>
    <mergeCell ref="F21:J21"/>
    <mergeCell ref="B22:E22"/>
    <mergeCell ref="F22:J22"/>
    <mergeCell ref="B23:E23"/>
    <mergeCell ref="F23:J23"/>
    <mergeCell ref="B24:E24"/>
    <mergeCell ref="F24:J24"/>
    <mergeCell ref="B25:E25"/>
    <mergeCell ref="F25:J25"/>
    <mergeCell ref="B26:E26"/>
    <mergeCell ref="F26:J26"/>
    <mergeCell ref="B15:E15"/>
    <mergeCell ref="F15:J15"/>
    <mergeCell ref="B16:E16"/>
    <mergeCell ref="F16:J16"/>
    <mergeCell ref="B17:E17"/>
    <mergeCell ref="F17:J17"/>
    <mergeCell ref="B18:E18"/>
    <mergeCell ref="F18:J18"/>
    <mergeCell ref="B19:E19"/>
    <mergeCell ref="F19:J19"/>
    <mergeCell ref="B20:E20"/>
    <mergeCell ref="F20:J20"/>
    <mergeCell ref="B6:E6"/>
    <mergeCell ref="B7:E7"/>
    <mergeCell ref="F7:J7"/>
    <mergeCell ref="B8:E8"/>
    <mergeCell ref="B9:E9"/>
    <mergeCell ref="B10:E10"/>
    <mergeCell ref="B11:E11"/>
    <mergeCell ref="B12:E12"/>
    <mergeCell ref="F12:J12"/>
    <mergeCell ref="B13:E13"/>
    <mergeCell ref="F13:J13"/>
    <mergeCell ref="B14:E14"/>
    <mergeCell ref="F14:J14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17.85546875" style="10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89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B6" s="105" t="s">
        <v>243</v>
      </c>
      <c r="C6" s="104"/>
      <c r="D6" s="104"/>
      <c r="E6" s="103"/>
      <c r="F6" s="102" t="s">
        <v>242</v>
      </c>
      <c r="G6" s="191" t="s">
        <v>241</v>
      </c>
      <c r="H6" s="191" t="s">
        <v>240</v>
      </c>
      <c r="I6" s="191" t="s">
        <v>239</v>
      </c>
      <c r="J6" s="190" t="s">
        <v>238</v>
      </c>
    </row>
    <row r="7" spans="1:10" ht="24" thickBot="1" x14ac:dyDescent="0.25">
      <c r="B7" s="166"/>
      <c r="C7" s="165"/>
      <c r="D7" s="165"/>
      <c r="E7" s="164"/>
      <c r="F7" s="163"/>
      <c r="G7" s="162"/>
      <c r="H7" s="162"/>
      <c r="I7" s="162"/>
      <c r="J7" s="161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19584</v>
      </c>
      <c r="G8" s="98">
        <f>H8*1.1</f>
        <v>17952</v>
      </c>
      <c r="H8" s="98">
        <v>16320</v>
      </c>
      <c r="I8" s="98">
        <f>H8*0.75</f>
        <v>12240</v>
      </c>
      <c r="J8" s="98">
        <f>H8*0.5</f>
        <v>8160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27648</v>
      </c>
      <c r="G9" s="96">
        <f>H9*1.1</f>
        <v>25344.000000000004</v>
      </c>
      <c r="H9" s="96">
        <v>23040</v>
      </c>
      <c r="I9" s="96">
        <f>H9*0.75</f>
        <v>17280</v>
      </c>
      <c r="J9" s="96">
        <f>H9*0.5</f>
        <v>11520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30240</v>
      </c>
      <c r="G10" s="96">
        <f>H10*1.1</f>
        <v>27720.000000000004</v>
      </c>
      <c r="H10" s="96">
        <v>25200</v>
      </c>
      <c r="I10" s="96">
        <f>H10*0.75</f>
        <v>18900</v>
      </c>
      <c r="J10" s="96">
        <f>H10*0.5</f>
        <v>12600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42624</v>
      </c>
      <c r="G11" s="94">
        <f>H11*1.1</f>
        <v>39072</v>
      </c>
      <c r="H11" s="94">
        <v>35520</v>
      </c>
      <c r="I11" s="94">
        <f>H11*0.75</f>
        <v>26640</v>
      </c>
      <c r="J11" s="94">
        <f>H11*0.5</f>
        <v>17760</v>
      </c>
    </row>
    <row r="12" spans="1:10" ht="24" thickBot="1" x14ac:dyDescent="0.25">
      <c r="B12" s="135"/>
      <c r="C12" s="134"/>
      <c r="D12" s="134"/>
      <c r="E12" s="133"/>
      <c r="F12" s="132"/>
      <c r="G12" s="131"/>
      <c r="H12" s="131"/>
      <c r="I12" s="131"/>
      <c r="J12" s="130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7"/>
      <c r="F13" s="183">
        <v>4800</v>
      </c>
      <c r="G13" s="182"/>
      <c r="H13" s="182"/>
      <c r="I13" s="182"/>
      <c r="J13" s="181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4"/>
      <c r="F14" s="180">
        <v>6720</v>
      </c>
      <c r="G14" s="122"/>
      <c r="H14" s="122"/>
      <c r="I14" s="122"/>
      <c r="J14" s="121"/>
    </row>
    <row r="15" spans="1:10" ht="24" thickBot="1" x14ac:dyDescent="0.25">
      <c r="B15" s="25"/>
      <c r="C15" s="93"/>
      <c r="D15" s="93"/>
      <c r="E15" s="92"/>
      <c r="F15" s="206"/>
      <c r="G15" s="205"/>
      <c r="H15" s="205"/>
      <c r="I15" s="205"/>
      <c r="J15" s="204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792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1152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1440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2016</v>
      </c>
      <c r="G19" s="122"/>
      <c r="H19" s="122"/>
      <c r="I19" s="122"/>
      <c r="J19" s="121"/>
    </row>
    <row r="20" spans="1:10" ht="24" thickBot="1" x14ac:dyDescent="0.25"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B21" s="91" t="s">
        <v>227</v>
      </c>
      <c r="C21" s="90"/>
      <c r="D21" s="90"/>
      <c r="E21" s="89"/>
      <c r="F21" s="88" t="str">
        <f>"Цена от "&amp;MIN($F$22:F61)&amp;" до "&amp;MAX($F$22:F61)</f>
        <v>Цена от 5520 до 220800</v>
      </c>
      <c r="G21" s="87"/>
      <c r="H21" s="87"/>
      <c r="I21" s="87"/>
      <c r="J21" s="86"/>
    </row>
    <row r="22" spans="1:10" ht="36" customHeight="1" outlineLevel="1" x14ac:dyDescent="0.2">
      <c r="B22" s="65" t="s">
        <v>226</v>
      </c>
      <c r="C22" s="79"/>
      <c r="D22" s="79"/>
      <c r="E22" s="35"/>
      <c r="F22" s="46">
        <v>5520</v>
      </c>
      <c r="G22" s="45"/>
      <c r="H22" s="45"/>
      <c r="I22" s="45"/>
      <c r="J22" s="44"/>
    </row>
    <row r="23" spans="1:10" ht="36" customHeight="1" outlineLevel="1" x14ac:dyDescent="0.2">
      <c r="B23" s="65" t="s">
        <v>225</v>
      </c>
      <c r="C23" s="79"/>
      <c r="D23" s="79"/>
      <c r="E23" s="35"/>
      <c r="F23" s="46">
        <v>11040</v>
      </c>
      <c r="G23" s="45"/>
      <c r="H23" s="45"/>
      <c r="I23" s="45"/>
      <c r="J23" s="44"/>
    </row>
    <row r="24" spans="1:10" ht="36" customHeight="1" outlineLevel="1" x14ac:dyDescent="0.2">
      <c r="B24" s="65" t="s">
        <v>224</v>
      </c>
      <c r="C24" s="79"/>
      <c r="D24" s="79"/>
      <c r="E24" s="35"/>
      <c r="F24" s="46">
        <v>16560</v>
      </c>
      <c r="G24" s="45"/>
      <c r="H24" s="45"/>
      <c r="I24" s="45"/>
      <c r="J24" s="44"/>
    </row>
    <row r="25" spans="1:10" ht="36" customHeight="1" outlineLevel="1" x14ac:dyDescent="0.2">
      <c r="B25" s="65" t="s">
        <v>223</v>
      </c>
      <c r="C25" s="79"/>
      <c r="D25" s="79"/>
      <c r="E25" s="35"/>
      <c r="F25" s="46">
        <v>22080</v>
      </c>
      <c r="G25" s="45"/>
      <c r="H25" s="45"/>
      <c r="I25" s="45"/>
      <c r="J25" s="44"/>
    </row>
    <row r="26" spans="1:10" ht="36" customHeight="1" outlineLevel="1" x14ac:dyDescent="0.2">
      <c r="B26" s="65" t="s">
        <v>222</v>
      </c>
      <c r="C26" s="79"/>
      <c r="D26" s="79"/>
      <c r="E26" s="35"/>
      <c r="F26" s="46">
        <v>27600</v>
      </c>
      <c r="G26" s="45"/>
      <c r="H26" s="45"/>
      <c r="I26" s="45"/>
      <c r="J26" s="44"/>
    </row>
    <row r="27" spans="1:10" ht="36" customHeight="1" outlineLevel="1" x14ac:dyDescent="0.2">
      <c r="B27" s="65" t="s">
        <v>221</v>
      </c>
      <c r="C27" s="79"/>
      <c r="D27" s="79"/>
      <c r="E27" s="35"/>
      <c r="F27" s="46">
        <v>33120</v>
      </c>
      <c r="G27" s="45"/>
      <c r="H27" s="45"/>
      <c r="I27" s="45"/>
      <c r="J27" s="44"/>
    </row>
    <row r="28" spans="1:10" ht="36" customHeight="1" outlineLevel="1" x14ac:dyDescent="0.2">
      <c r="B28" s="65" t="s">
        <v>220</v>
      </c>
      <c r="C28" s="79"/>
      <c r="D28" s="79"/>
      <c r="E28" s="35"/>
      <c r="F28" s="46">
        <v>38640</v>
      </c>
      <c r="G28" s="45"/>
      <c r="H28" s="45"/>
      <c r="I28" s="45"/>
      <c r="J28" s="44"/>
    </row>
    <row r="29" spans="1:10" ht="36" customHeight="1" outlineLevel="1" x14ac:dyDescent="0.2">
      <c r="B29" s="65" t="s">
        <v>219</v>
      </c>
      <c r="C29" s="79"/>
      <c r="D29" s="79"/>
      <c r="E29" s="35"/>
      <c r="F29" s="46">
        <v>44160</v>
      </c>
      <c r="G29" s="45"/>
      <c r="H29" s="45"/>
      <c r="I29" s="45"/>
      <c r="J29" s="44"/>
    </row>
    <row r="30" spans="1:10" ht="36" customHeight="1" outlineLevel="1" x14ac:dyDescent="0.2">
      <c r="B30" s="65" t="s">
        <v>218</v>
      </c>
      <c r="C30" s="79"/>
      <c r="D30" s="79"/>
      <c r="E30" s="35"/>
      <c r="F30" s="46">
        <v>49680</v>
      </c>
      <c r="G30" s="45"/>
      <c r="H30" s="45"/>
      <c r="I30" s="45"/>
      <c r="J30" s="44"/>
    </row>
    <row r="31" spans="1:10" ht="36" customHeight="1" outlineLevel="1" x14ac:dyDescent="0.2">
      <c r="B31" s="65" t="s">
        <v>217</v>
      </c>
      <c r="C31" s="79"/>
      <c r="D31" s="79"/>
      <c r="E31" s="35"/>
      <c r="F31" s="46">
        <v>55200</v>
      </c>
      <c r="G31" s="45"/>
      <c r="H31" s="45"/>
      <c r="I31" s="45"/>
      <c r="J31" s="44"/>
    </row>
    <row r="32" spans="1:10" ht="36" customHeight="1" outlineLevel="1" x14ac:dyDescent="0.2">
      <c r="B32" s="65" t="s">
        <v>216</v>
      </c>
      <c r="C32" s="79"/>
      <c r="D32" s="79"/>
      <c r="E32" s="35"/>
      <c r="F32" s="46">
        <v>60720</v>
      </c>
      <c r="G32" s="45"/>
      <c r="H32" s="45"/>
      <c r="I32" s="45"/>
      <c r="J32" s="44"/>
    </row>
    <row r="33" spans="2:10" ht="36" customHeight="1" outlineLevel="1" x14ac:dyDescent="0.2">
      <c r="B33" s="65" t="s">
        <v>215</v>
      </c>
      <c r="C33" s="79"/>
      <c r="D33" s="79"/>
      <c r="E33" s="35"/>
      <c r="F33" s="46">
        <v>66240</v>
      </c>
      <c r="G33" s="45"/>
      <c r="H33" s="45"/>
      <c r="I33" s="45"/>
      <c r="J33" s="44"/>
    </row>
    <row r="34" spans="2:10" ht="36" customHeight="1" outlineLevel="1" x14ac:dyDescent="0.2">
      <c r="B34" s="65" t="s">
        <v>214</v>
      </c>
      <c r="C34" s="79"/>
      <c r="D34" s="79"/>
      <c r="E34" s="35"/>
      <c r="F34" s="46">
        <v>71760</v>
      </c>
      <c r="G34" s="45"/>
      <c r="H34" s="45"/>
      <c r="I34" s="45"/>
      <c r="J34" s="44"/>
    </row>
    <row r="35" spans="2:10" ht="36" customHeight="1" outlineLevel="1" x14ac:dyDescent="0.2">
      <c r="B35" s="65" t="s">
        <v>213</v>
      </c>
      <c r="C35" s="79"/>
      <c r="D35" s="79"/>
      <c r="E35" s="35"/>
      <c r="F35" s="46">
        <v>77280</v>
      </c>
      <c r="G35" s="45"/>
      <c r="H35" s="45"/>
      <c r="I35" s="45"/>
      <c r="J35" s="44"/>
    </row>
    <row r="36" spans="2:10" ht="36" customHeight="1" outlineLevel="1" x14ac:dyDescent="0.2">
      <c r="B36" s="65" t="s">
        <v>212</v>
      </c>
      <c r="C36" s="79"/>
      <c r="D36" s="79"/>
      <c r="E36" s="35"/>
      <c r="F36" s="46">
        <v>82800</v>
      </c>
      <c r="G36" s="45"/>
      <c r="H36" s="45"/>
      <c r="I36" s="45"/>
      <c r="J36" s="44"/>
    </row>
    <row r="37" spans="2:10" ht="36" customHeight="1" outlineLevel="1" x14ac:dyDescent="0.2">
      <c r="B37" s="65" t="s">
        <v>211</v>
      </c>
      <c r="C37" s="79"/>
      <c r="D37" s="79"/>
      <c r="E37" s="35"/>
      <c r="F37" s="46">
        <v>88320</v>
      </c>
      <c r="G37" s="45"/>
      <c r="H37" s="45"/>
      <c r="I37" s="45"/>
      <c r="J37" s="44"/>
    </row>
    <row r="38" spans="2:10" ht="36" customHeight="1" outlineLevel="1" x14ac:dyDescent="0.2">
      <c r="B38" s="65" t="s">
        <v>210</v>
      </c>
      <c r="C38" s="79"/>
      <c r="D38" s="79"/>
      <c r="E38" s="35"/>
      <c r="F38" s="46">
        <v>93840</v>
      </c>
      <c r="G38" s="45"/>
      <c r="H38" s="45"/>
      <c r="I38" s="45"/>
      <c r="J38" s="44"/>
    </row>
    <row r="39" spans="2:10" ht="36" customHeight="1" outlineLevel="1" x14ac:dyDescent="0.2">
      <c r="B39" s="65" t="s">
        <v>209</v>
      </c>
      <c r="C39" s="79"/>
      <c r="D39" s="79"/>
      <c r="E39" s="35"/>
      <c r="F39" s="46">
        <v>99360</v>
      </c>
      <c r="G39" s="45"/>
      <c r="H39" s="45"/>
      <c r="I39" s="45"/>
      <c r="J39" s="44"/>
    </row>
    <row r="40" spans="2:10" ht="36" customHeight="1" outlineLevel="1" x14ac:dyDescent="0.2">
      <c r="B40" s="65" t="s">
        <v>208</v>
      </c>
      <c r="C40" s="79"/>
      <c r="D40" s="79"/>
      <c r="E40" s="35"/>
      <c r="F40" s="46">
        <v>104880</v>
      </c>
      <c r="G40" s="45"/>
      <c r="H40" s="45"/>
      <c r="I40" s="45"/>
      <c r="J40" s="44"/>
    </row>
    <row r="41" spans="2:10" ht="36" customHeight="1" outlineLevel="1" x14ac:dyDescent="0.2">
      <c r="B41" s="65" t="s">
        <v>207</v>
      </c>
      <c r="C41" s="79"/>
      <c r="D41" s="79"/>
      <c r="E41" s="35"/>
      <c r="F41" s="46">
        <v>110400</v>
      </c>
      <c r="G41" s="45"/>
      <c r="H41" s="45"/>
      <c r="I41" s="45"/>
      <c r="J41" s="44"/>
    </row>
    <row r="42" spans="2:10" ht="36" customHeight="1" outlineLevel="1" x14ac:dyDescent="0.2">
      <c r="B42" s="65" t="s">
        <v>206</v>
      </c>
      <c r="C42" s="79"/>
      <c r="D42" s="79"/>
      <c r="E42" s="35"/>
      <c r="F42" s="46">
        <v>11040</v>
      </c>
      <c r="G42" s="45"/>
      <c r="H42" s="45"/>
      <c r="I42" s="45"/>
      <c r="J42" s="44"/>
    </row>
    <row r="43" spans="2:10" ht="36" customHeight="1" outlineLevel="1" x14ac:dyDescent="0.2">
      <c r="B43" s="65" t="s">
        <v>205</v>
      </c>
      <c r="C43" s="79"/>
      <c r="D43" s="79"/>
      <c r="E43" s="35"/>
      <c r="F43" s="46">
        <v>22080</v>
      </c>
      <c r="G43" s="45"/>
      <c r="H43" s="45"/>
      <c r="I43" s="45"/>
      <c r="J43" s="44"/>
    </row>
    <row r="44" spans="2:10" ht="36" customHeight="1" outlineLevel="1" x14ac:dyDescent="0.2">
      <c r="B44" s="65" t="s">
        <v>204</v>
      </c>
      <c r="C44" s="79"/>
      <c r="D44" s="79"/>
      <c r="E44" s="35"/>
      <c r="F44" s="46">
        <v>33120</v>
      </c>
      <c r="G44" s="45"/>
      <c r="H44" s="45"/>
      <c r="I44" s="45"/>
      <c r="J44" s="44"/>
    </row>
    <row r="45" spans="2:10" ht="36" customHeight="1" outlineLevel="1" x14ac:dyDescent="0.2">
      <c r="B45" s="65" t="s">
        <v>203</v>
      </c>
      <c r="C45" s="79"/>
      <c r="D45" s="79"/>
      <c r="E45" s="35"/>
      <c r="F45" s="46">
        <v>44160</v>
      </c>
      <c r="G45" s="45"/>
      <c r="H45" s="45"/>
      <c r="I45" s="45"/>
      <c r="J45" s="44"/>
    </row>
    <row r="46" spans="2:10" ht="36" customHeight="1" outlineLevel="1" x14ac:dyDescent="0.2">
      <c r="B46" s="65" t="s">
        <v>202</v>
      </c>
      <c r="C46" s="79"/>
      <c r="D46" s="79"/>
      <c r="E46" s="35"/>
      <c r="F46" s="46">
        <v>55200</v>
      </c>
      <c r="G46" s="45"/>
      <c r="H46" s="45"/>
      <c r="I46" s="45"/>
      <c r="J46" s="44"/>
    </row>
    <row r="47" spans="2:10" ht="36" customHeight="1" outlineLevel="1" x14ac:dyDescent="0.2">
      <c r="B47" s="65" t="s">
        <v>201</v>
      </c>
      <c r="C47" s="79"/>
      <c r="D47" s="79"/>
      <c r="E47" s="35"/>
      <c r="F47" s="46">
        <v>66240</v>
      </c>
      <c r="G47" s="45"/>
      <c r="H47" s="45"/>
      <c r="I47" s="45"/>
      <c r="J47" s="44"/>
    </row>
    <row r="48" spans="2:10" ht="36" customHeight="1" outlineLevel="1" x14ac:dyDescent="0.2">
      <c r="B48" s="65" t="s">
        <v>200</v>
      </c>
      <c r="C48" s="79"/>
      <c r="D48" s="79"/>
      <c r="E48" s="35"/>
      <c r="F48" s="46">
        <v>77280</v>
      </c>
      <c r="G48" s="45"/>
      <c r="H48" s="45"/>
      <c r="I48" s="45"/>
      <c r="J48" s="44"/>
    </row>
    <row r="49" spans="2:10" ht="36" customHeight="1" outlineLevel="1" x14ac:dyDescent="0.2">
      <c r="B49" s="65" t="s">
        <v>199</v>
      </c>
      <c r="C49" s="79"/>
      <c r="D49" s="79"/>
      <c r="E49" s="35"/>
      <c r="F49" s="46">
        <v>88320</v>
      </c>
      <c r="G49" s="45"/>
      <c r="H49" s="45"/>
      <c r="I49" s="45"/>
      <c r="J49" s="44"/>
    </row>
    <row r="50" spans="2:10" ht="36" customHeight="1" outlineLevel="1" x14ac:dyDescent="0.2">
      <c r="B50" s="65" t="s">
        <v>198</v>
      </c>
      <c r="C50" s="79"/>
      <c r="D50" s="79"/>
      <c r="E50" s="35"/>
      <c r="F50" s="46">
        <v>99360</v>
      </c>
      <c r="G50" s="45"/>
      <c r="H50" s="45"/>
      <c r="I50" s="45"/>
      <c r="J50" s="44"/>
    </row>
    <row r="51" spans="2:10" ht="36" customHeight="1" outlineLevel="1" x14ac:dyDescent="0.2">
      <c r="B51" s="65" t="s">
        <v>197</v>
      </c>
      <c r="C51" s="79"/>
      <c r="D51" s="79"/>
      <c r="E51" s="35"/>
      <c r="F51" s="46">
        <v>110400</v>
      </c>
      <c r="G51" s="45"/>
      <c r="H51" s="45"/>
      <c r="I51" s="45"/>
      <c r="J51" s="44"/>
    </row>
    <row r="52" spans="2:10" ht="36" customHeight="1" outlineLevel="1" x14ac:dyDescent="0.2">
      <c r="B52" s="65" t="s">
        <v>196</v>
      </c>
      <c r="C52" s="79"/>
      <c r="D52" s="79"/>
      <c r="E52" s="35"/>
      <c r="F52" s="46">
        <v>121440</v>
      </c>
      <c r="G52" s="45"/>
      <c r="H52" s="45"/>
      <c r="I52" s="45"/>
      <c r="J52" s="44"/>
    </row>
    <row r="53" spans="2:10" ht="36" customHeight="1" outlineLevel="1" x14ac:dyDescent="0.2">
      <c r="B53" s="65" t="s">
        <v>195</v>
      </c>
      <c r="C53" s="79"/>
      <c r="D53" s="79"/>
      <c r="E53" s="35"/>
      <c r="F53" s="46">
        <v>132480</v>
      </c>
      <c r="G53" s="45"/>
      <c r="H53" s="45"/>
      <c r="I53" s="45"/>
      <c r="J53" s="44"/>
    </row>
    <row r="54" spans="2:10" ht="36" customHeight="1" outlineLevel="1" x14ac:dyDescent="0.2">
      <c r="B54" s="65" t="s">
        <v>194</v>
      </c>
      <c r="C54" s="79"/>
      <c r="D54" s="79"/>
      <c r="E54" s="35"/>
      <c r="F54" s="46">
        <v>143520</v>
      </c>
      <c r="G54" s="45"/>
      <c r="H54" s="45"/>
      <c r="I54" s="45"/>
      <c r="J54" s="44"/>
    </row>
    <row r="55" spans="2:10" ht="36" customHeight="1" outlineLevel="1" x14ac:dyDescent="0.2">
      <c r="B55" s="65" t="s">
        <v>193</v>
      </c>
      <c r="C55" s="79"/>
      <c r="D55" s="79"/>
      <c r="E55" s="35"/>
      <c r="F55" s="46">
        <v>154560</v>
      </c>
      <c r="G55" s="45"/>
      <c r="H55" s="45"/>
      <c r="I55" s="45"/>
      <c r="J55" s="44"/>
    </row>
    <row r="56" spans="2:10" ht="36" customHeight="1" outlineLevel="1" x14ac:dyDescent="0.2">
      <c r="B56" s="65" t="s">
        <v>192</v>
      </c>
      <c r="C56" s="79"/>
      <c r="D56" s="79"/>
      <c r="E56" s="35"/>
      <c r="F56" s="46">
        <v>165600</v>
      </c>
      <c r="G56" s="45"/>
      <c r="H56" s="45"/>
      <c r="I56" s="45"/>
      <c r="J56" s="44"/>
    </row>
    <row r="57" spans="2:10" ht="36" customHeight="1" outlineLevel="1" x14ac:dyDescent="0.2">
      <c r="B57" s="65" t="s">
        <v>191</v>
      </c>
      <c r="C57" s="79"/>
      <c r="D57" s="79"/>
      <c r="E57" s="35"/>
      <c r="F57" s="46">
        <v>176640</v>
      </c>
      <c r="G57" s="45"/>
      <c r="H57" s="45"/>
      <c r="I57" s="45"/>
      <c r="J57" s="44"/>
    </row>
    <row r="58" spans="2:10" ht="36" customHeight="1" outlineLevel="1" x14ac:dyDescent="0.2">
      <c r="B58" s="65" t="s">
        <v>190</v>
      </c>
      <c r="C58" s="79"/>
      <c r="D58" s="79"/>
      <c r="E58" s="35"/>
      <c r="F58" s="46">
        <v>187680</v>
      </c>
      <c r="G58" s="45"/>
      <c r="H58" s="45"/>
      <c r="I58" s="45"/>
      <c r="J58" s="44"/>
    </row>
    <row r="59" spans="2:10" ht="36" customHeight="1" outlineLevel="1" x14ac:dyDescent="0.2">
      <c r="B59" s="65" t="s">
        <v>189</v>
      </c>
      <c r="C59" s="79"/>
      <c r="D59" s="79"/>
      <c r="E59" s="35"/>
      <c r="F59" s="46">
        <v>198720</v>
      </c>
      <c r="G59" s="45"/>
      <c r="H59" s="45"/>
      <c r="I59" s="45"/>
      <c r="J59" s="44"/>
    </row>
    <row r="60" spans="2:10" ht="36" customHeight="1" outlineLevel="1" x14ac:dyDescent="0.2">
      <c r="B60" s="65" t="s">
        <v>188</v>
      </c>
      <c r="C60" s="79"/>
      <c r="D60" s="79"/>
      <c r="E60" s="35"/>
      <c r="F60" s="46">
        <v>209760</v>
      </c>
      <c r="G60" s="45"/>
      <c r="H60" s="45"/>
      <c r="I60" s="45"/>
      <c r="J60" s="44"/>
    </row>
    <row r="61" spans="2:10" ht="36" customHeight="1" outlineLevel="1" thickBot="1" x14ac:dyDescent="0.25">
      <c r="B61" s="65" t="s">
        <v>187</v>
      </c>
      <c r="C61" s="79"/>
      <c r="D61" s="79"/>
      <c r="E61" s="35"/>
      <c r="F61" s="46">
        <v>220800</v>
      </c>
      <c r="G61" s="45"/>
      <c r="H61" s="45"/>
      <c r="I61" s="45"/>
      <c r="J61" s="44"/>
    </row>
    <row r="62" spans="2:10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5280 до 118680</v>
      </c>
      <c r="G62" s="74"/>
      <c r="H62" s="74"/>
      <c r="I62" s="74"/>
      <c r="J62" s="73"/>
    </row>
    <row r="63" spans="2:10" ht="36" customHeight="1" outlineLevel="1" x14ac:dyDescent="0.2">
      <c r="B63" s="85" t="s">
        <v>185</v>
      </c>
      <c r="C63" s="84"/>
      <c r="D63" s="84"/>
      <c r="E63" s="83"/>
      <c r="F63" s="82">
        <v>5280</v>
      </c>
      <c r="G63" s="81"/>
      <c r="H63" s="81"/>
      <c r="I63" s="81"/>
      <c r="J63" s="80"/>
    </row>
    <row r="64" spans="2:10" ht="36" customHeight="1" outlineLevel="1" x14ac:dyDescent="0.2">
      <c r="B64" s="65" t="s">
        <v>184</v>
      </c>
      <c r="C64" s="79"/>
      <c r="D64" s="79"/>
      <c r="E64" s="35"/>
      <c r="F64" s="46">
        <v>5520</v>
      </c>
      <c r="G64" s="45"/>
      <c r="H64" s="45"/>
      <c r="I64" s="45"/>
      <c r="J64" s="44"/>
    </row>
    <row r="65" spans="2:10" ht="36" customHeight="1" outlineLevel="1" x14ac:dyDescent="0.2">
      <c r="B65" s="65" t="s">
        <v>183</v>
      </c>
      <c r="C65" s="79"/>
      <c r="D65" s="79"/>
      <c r="E65" s="35"/>
      <c r="F65" s="46">
        <v>13800</v>
      </c>
      <c r="G65" s="45"/>
      <c r="H65" s="45"/>
      <c r="I65" s="45"/>
      <c r="J65" s="44"/>
    </row>
    <row r="66" spans="2:10" ht="36" customHeight="1" outlineLevel="1" x14ac:dyDescent="0.2">
      <c r="B66" s="65" t="s">
        <v>182</v>
      </c>
      <c r="C66" s="79"/>
      <c r="D66" s="79"/>
      <c r="E66" s="35"/>
      <c r="F66" s="46">
        <v>19320</v>
      </c>
      <c r="G66" s="45"/>
      <c r="H66" s="45"/>
      <c r="I66" s="45"/>
      <c r="J66" s="44"/>
    </row>
    <row r="67" spans="2:10" ht="36" customHeight="1" outlineLevel="1" x14ac:dyDescent="0.2">
      <c r="B67" s="65" t="s">
        <v>181</v>
      </c>
      <c r="C67" s="79"/>
      <c r="D67" s="79"/>
      <c r="E67" s="35"/>
      <c r="F67" s="46">
        <v>24840</v>
      </c>
      <c r="G67" s="45"/>
      <c r="H67" s="45"/>
      <c r="I67" s="45"/>
      <c r="J67" s="44"/>
    </row>
    <row r="68" spans="2:10" ht="36" customHeight="1" outlineLevel="1" x14ac:dyDescent="0.2">
      <c r="B68" s="65" t="s">
        <v>180</v>
      </c>
      <c r="C68" s="79"/>
      <c r="D68" s="79"/>
      <c r="E68" s="35"/>
      <c r="F68" s="46">
        <v>30360</v>
      </c>
      <c r="G68" s="45"/>
      <c r="H68" s="45"/>
      <c r="I68" s="45"/>
      <c r="J68" s="44"/>
    </row>
    <row r="69" spans="2:10" ht="36" customHeight="1" outlineLevel="1" x14ac:dyDescent="0.2">
      <c r="B69" s="65" t="s">
        <v>179</v>
      </c>
      <c r="C69" s="79"/>
      <c r="D69" s="79"/>
      <c r="E69" s="35"/>
      <c r="F69" s="46">
        <v>35880</v>
      </c>
      <c r="G69" s="45"/>
      <c r="H69" s="45"/>
      <c r="I69" s="45"/>
      <c r="J69" s="44"/>
    </row>
    <row r="70" spans="2:10" ht="36" customHeight="1" outlineLevel="1" x14ac:dyDescent="0.2">
      <c r="B70" s="65" t="s">
        <v>178</v>
      </c>
      <c r="C70" s="79"/>
      <c r="D70" s="79"/>
      <c r="E70" s="35"/>
      <c r="F70" s="46">
        <v>41400</v>
      </c>
      <c r="G70" s="45"/>
      <c r="H70" s="45"/>
      <c r="I70" s="45"/>
      <c r="J70" s="44"/>
    </row>
    <row r="71" spans="2:10" ht="36" customHeight="1" outlineLevel="1" x14ac:dyDescent="0.2">
      <c r="B71" s="65" t="s">
        <v>177</v>
      </c>
      <c r="C71" s="79"/>
      <c r="D71" s="79"/>
      <c r="E71" s="35"/>
      <c r="F71" s="46">
        <v>46920</v>
      </c>
      <c r="G71" s="45"/>
      <c r="H71" s="45"/>
      <c r="I71" s="45"/>
      <c r="J71" s="44"/>
    </row>
    <row r="72" spans="2:10" ht="36" customHeight="1" outlineLevel="1" x14ac:dyDescent="0.2">
      <c r="B72" s="65" t="s">
        <v>176</v>
      </c>
      <c r="C72" s="79"/>
      <c r="D72" s="79"/>
      <c r="E72" s="35"/>
      <c r="F72" s="46">
        <v>52440</v>
      </c>
      <c r="G72" s="45"/>
      <c r="H72" s="45"/>
      <c r="I72" s="45"/>
      <c r="J72" s="44"/>
    </row>
    <row r="73" spans="2:10" ht="36" customHeight="1" outlineLevel="1" x14ac:dyDescent="0.2">
      <c r="B73" s="65" t="s">
        <v>175</v>
      </c>
      <c r="C73" s="79"/>
      <c r="D73" s="79"/>
      <c r="E73" s="35"/>
      <c r="F73" s="46">
        <v>57960</v>
      </c>
      <c r="G73" s="45"/>
      <c r="H73" s="45"/>
      <c r="I73" s="45"/>
      <c r="J73" s="44"/>
    </row>
    <row r="74" spans="2:10" ht="36" customHeight="1" outlineLevel="1" x14ac:dyDescent="0.2">
      <c r="B74" s="65" t="s">
        <v>174</v>
      </c>
      <c r="C74" s="79"/>
      <c r="D74" s="79"/>
      <c r="E74" s="35"/>
      <c r="F74" s="46">
        <v>63480</v>
      </c>
      <c r="G74" s="45"/>
      <c r="H74" s="45"/>
      <c r="I74" s="45"/>
      <c r="J74" s="44"/>
    </row>
    <row r="75" spans="2:10" ht="36" customHeight="1" outlineLevel="1" x14ac:dyDescent="0.2">
      <c r="B75" s="65" t="s">
        <v>173</v>
      </c>
      <c r="C75" s="79"/>
      <c r="D75" s="79"/>
      <c r="E75" s="35"/>
      <c r="F75" s="46">
        <v>69000</v>
      </c>
      <c r="G75" s="45"/>
      <c r="H75" s="45"/>
      <c r="I75" s="45"/>
      <c r="J75" s="44"/>
    </row>
    <row r="76" spans="2:10" ht="36" customHeight="1" outlineLevel="1" x14ac:dyDescent="0.2">
      <c r="B76" s="65" t="s">
        <v>172</v>
      </c>
      <c r="C76" s="79"/>
      <c r="D76" s="79"/>
      <c r="E76" s="35"/>
      <c r="F76" s="46">
        <v>74520</v>
      </c>
      <c r="G76" s="45"/>
      <c r="H76" s="45"/>
      <c r="I76" s="45"/>
      <c r="J76" s="44"/>
    </row>
    <row r="77" spans="2:10" ht="36" customHeight="1" outlineLevel="1" x14ac:dyDescent="0.2">
      <c r="B77" s="65" t="s">
        <v>171</v>
      </c>
      <c r="C77" s="79"/>
      <c r="D77" s="79"/>
      <c r="E77" s="35"/>
      <c r="F77" s="46">
        <v>80040</v>
      </c>
      <c r="G77" s="45"/>
      <c r="H77" s="45"/>
      <c r="I77" s="45"/>
      <c r="J77" s="44"/>
    </row>
    <row r="78" spans="2:10" ht="36" customHeight="1" outlineLevel="1" x14ac:dyDescent="0.2">
      <c r="B78" s="65" t="s">
        <v>170</v>
      </c>
      <c r="C78" s="79"/>
      <c r="D78" s="79"/>
      <c r="E78" s="35"/>
      <c r="F78" s="46">
        <v>85560</v>
      </c>
      <c r="G78" s="45"/>
      <c r="H78" s="45"/>
      <c r="I78" s="45"/>
      <c r="J78" s="44"/>
    </row>
    <row r="79" spans="2:10" ht="36" customHeight="1" outlineLevel="1" x14ac:dyDescent="0.2">
      <c r="B79" s="65" t="s">
        <v>169</v>
      </c>
      <c r="C79" s="79"/>
      <c r="D79" s="79"/>
      <c r="E79" s="35"/>
      <c r="F79" s="46">
        <v>91080</v>
      </c>
      <c r="G79" s="45"/>
      <c r="H79" s="45"/>
      <c r="I79" s="45"/>
      <c r="J79" s="44"/>
    </row>
    <row r="80" spans="2:10" ht="36" customHeight="1" outlineLevel="1" x14ac:dyDescent="0.2">
      <c r="B80" s="65" t="s">
        <v>168</v>
      </c>
      <c r="C80" s="79"/>
      <c r="D80" s="79"/>
      <c r="E80" s="35"/>
      <c r="F80" s="46">
        <v>96600</v>
      </c>
      <c r="G80" s="45"/>
      <c r="H80" s="45"/>
      <c r="I80" s="45"/>
      <c r="J80" s="44"/>
    </row>
    <row r="81" spans="2:10" ht="36" customHeight="1" outlineLevel="1" x14ac:dyDescent="0.2">
      <c r="B81" s="65" t="s">
        <v>167</v>
      </c>
      <c r="C81" s="79"/>
      <c r="D81" s="79"/>
      <c r="E81" s="35"/>
      <c r="F81" s="46">
        <v>102120</v>
      </c>
      <c r="G81" s="45"/>
      <c r="H81" s="45"/>
      <c r="I81" s="45"/>
      <c r="J81" s="44"/>
    </row>
    <row r="82" spans="2:10" ht="36" customHeight="1" outlineLevel="1" x14ac:dyDescent="0.2">
      <c r="B82" s="65" t="s">
        <v>166</v>
      </c>
      <c r="C82" s="79"/>
      <c r="D82" s="79"/>
      <c r="E82" s="35"/>
      <c r="F82" s="46">
        <v>107640</v>
      </c>
      <c r="G82" s="45"/>
      <c r="H82" s="45"/>
      <c r="I82" s="45"/>
      <c r="J82" s="44"/>
    </row>
    <row r="83" spans="2:10" ht="36" customHeight="1" outlineLevel="1" x14ac:dyDescent="0.2">
      <c r="B83" s="65" t="s">
        <v>165</v>
      </c>
      <c r="C83" s="79"/>
      <c r="D83" s="79"/>
      <c r="E83" s="35"/>
      <c r="F83" s="46">
        <v>113160</v>
      </c>
      <c r="G83" s="45"/>
      <c r="H83" s="45"/>
      <c r="I83" s="45"/>
      <c r="J83" s="44"/>
    </row>
    <row r="84" spans="2:10" ht="36" customHeight="1" outlineLevel="1" thickBot="1" x14ac:dyDescent="0.25">
      <c r="B84" s="65" t="s">
        <v>164</v>
      </c>
      <c r="C84" s="79"/>
      <c r="D84" s="79"/>
      <c r="E84" s="35"/>
      <c r="F84" s="46">
        <v>118680</v>
      </c>
      <c r="G84" s="45"/>
      <c r="H84" s="45"/>
      <c r="I84" s="45"/>
      <c r="J84" s="44"/>
    </row>
    <row r="85" spans="2:10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1368 до 26640</v>
      </c>
      <c r="G85" s="74"/>
      <c r="H85" s="74"/>
      <c r="I85" s="74"/>
      <c r="J85" s="73"/>
    </row>
    <row r="86" spans="2:10" ht="36" customHeight="1" x14ac:dyDescent="0.2">
      <c r="B86" s="37" t="s">
        <v>162</v>
      </c>
      <c r="C86" s="36"/>
      <c r="D86" s="36"/>
      <c r="E86" s="35"/>
      <c r="F86" s="46">
        <v>3120</v>
      </c>
      <c r="G86" s="45"/>
      <c r="H86" s="45"/>
      <c r="I86" s="45"/>
      <c r="J86" s="44"/>
    </row>
    <row r="87" spans="2:10" ht="36" customHeight="1" x14ac:dyDescent="0.2">
      <c r="B87" s="37" t="s">
        <v>161</v>
      </c>
      <c r="C87" s="36"/>
      <c r="D87" s="36"/>
      <c r="E87" s="35"/>
      <c r="F87" s="46">
        <v>12240</v>
      </c>
      <c r="G87" s="45"/>
      <c r="H87" s="45"/>
      <c r="I87" s="45"/>
      <c r="J87" s="44"/>
    </row>
    <row r="88" spans="2:10" ht="36" customHeight="1" x14ac:dyDescent="0.2">
      <c r="B88" s="37" t="s">
        <v>267</v>
      </c>
      <c r="C88" s="36"/>
      <c r="D88" s="36"/>
      <c r="E88" s="35"/>
      <c r="F88" s="46">
        <v>1680</v>
      </c>
      <c r="G88" s="45"/>
      <c r="H88" s="45"/>
      <c r="I88" s="45"/>
      <c r="J88" s="44"/>
    </row>
    <row r="89" spans="2:10" ht="36" customHeight="1" x14ac:dyDescent="0.2">
      <c r="B89" s="31" t="s">
        <v>159</v>
      </c>
      <c r="C89" s="30"/>
      <c r="D89" s="30"/>
      <c r="E89" s="29"/>
      <c r="F89" s="28">
        <v>26640</v>
      </c>
      <c r="G89" s="27"/>
      <c r="H89" s="27"/>
      <c r="I89" s="27"/>
      <c r="J89" s="26"/>
    </row>
    <row r="90" spans="2:10" ht="36" customHeight="1" x14ac:dyDescent="0.2">
      <c r="B90" s="37" t="s">
        <v>158</v>
      </c>
      <c r="C90" s="36"/>
      <c r="D90" s="36"/>
      <c r="E90" s="35"/>
      <c r="F90" s="46">
        <v>5280</v>
      </c>
      <c r="G90" s="45"/>
      <c r="H90" s="45"/>
      <c r="I90" s="45"/>
      <c r="J90" s="44"/>
    </row>
    <row r="91" spans="2:10" ht="36" customHeight="1" x14ac:dyDescent="0.2">
      <c r="B91" s="37" t="s">
        <v>157</v>
      </c>
      <c r="C91" s="36"/>
      <c r="D91" s="36"/>
      <c r="E91" s="35"/>
      <c r="F91" s="46">
        <v>16080</v>
      </c>
      <c r="G91" s="45"/>
      <c r="H91" s="45"/>
      <c r="I91" s="45"/>
      <c r="J91" s="44"/>
    </row>
    <row r="92" spans="2:10" ht="36" customHeight="1" x14ac:dyDescent="0.2">
      <c r="B92" s="37" t="s">
        <v>156</v>
      </c>
      <c r="C92" s="36"/>
      <c r="D92" s="36"/>
      <c r="E92" s="35"/>
      <c r="F92" s="46">
        <v>1368</v>
      </c>
      <c r="G92" s="45"/>
      <c r="H92" s="45"/>
      <c r="I92" s="45"/>
      <c r="J92" s="44"/>
    </row>
    <row r="93" spans="2:10" ht="36" customHeight="1" x14ac:dyDescent="0.2">
      <c r="B93" s="37" t="s">
        <v>155</v>
      </c>
      <c r="C93" s="36"/>
      <c r="D93" s="36"/>
      <c r="E93" s="35"/>
      <c r="F93" s="46">
        <v>1368</v>
      </c>
      <c r="G93" s="45"/>
      <c r="H93" s="45"/>
      <c r="I93" s="45"/>
      <c r="J93" s="44"/>
    </row>
    <row r="94" spans="2:10" ht="36" customHeight="1" x14ac:dyDescent="0.2">
      <c r="B94" s="37" t="s">
        <v>154</v>
      </c>
      <c r="C94" s="36"/>
      <c r="D94" s="36"/>
      <c r="E94" s="35"/>
      <c r="F94" s="46">
        <v>2736</v>
      </c>
      <c r="G94" s="45"/>
      <c r="H94" s="45"/>
      <c r="I94" s="45"/>
      <c r="J94" s="44"/>
    </row>
    <row r="95" spans="2:10" ht="36" customHeight="1" x14ac:dyDescent="0.2">
      <c r="B95" s="37" t="s">
        <v>153</v>
      </c>
      <c r="C95" s="36"/>
      <c r="D95" s="36"/>
      <c r="E95" s="35"/>
      <c r="F95" s="46">
        <v>4104</v>
      </c>
      <c r="G95" s="45"/>
      <c r="H95" s="45"/>
      <c r="I95" s="45"/>
      <c r="J95" s="44"/>
    </row>
    <row r="96" spans="2:10" ht="36" customHeight="1" thickBot="1" x14ac:dyDescent="0.25">
      <c r="B96" s="37" t="s">
        <v>152</v>
      </c>
      <c r="C96" s="36"/>
      <c r="D96" s="36"/>
      <c r="E96" s="35"/>
      <c r="F96" s="46">
        <v>18720</v>
      </c>
      <c r="G96" s="45"/>
      <c r="H96" s="45"/>
      <c r="I96" s="45"/>
      <c r="J96" s="44"/>
    </row>
    <row r="97" spans="1:10" ht="54" customHeight="1" thickBot="1" x14ac:dyDescent="0.25"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2160 до 34800</v>
      </c>
      <c r="G97" s="175"/>
      <c r="H97" s="175"/>
      <c r="I97" s="175"/>
      <c r="J97" s="174"/>
    </row>
    <row r="98" spans="1:10" ht="24" thickBot="1" x14ac:dyDescent="0.25"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B99" s="37" t="s">
        <v>150</v>
      </c>
      <c r="C99" s="36"/>
      <c r="D99" s="36"/>
      <c r="E99" s="35"/>
      <c r="F99" s="46">
        <v>16800</v>
      </c>
      <c r="G99" s="45"/>
      <c r="H99" s="45"/>
      <c r="I99" s="45"/>
      <c r="J99" s="44"/>
    </row>
    <row r="100" spans="1:10" ht="36" customHeight="1" thickBot="1" x14ac:dyDescent="0.25">
      <c r="B100" s="58" t="s">
        <v>149</v>
      </c>
      <c r="C100" s="57"/>
      <c r="D100" s="57"/>
      <c r="E100" s="56"/>
      <c r="F100" s="55">
        <v>1680</v>
      </c>
      <c r="G100" s="54"/>
      <c r="H100" s="54"/>
      <c r="I100" s="54"/>
      <c r="J100" s="53"/>
    </row>
    <row r="101" spans="1:10" ht="24" thickBot="1" x14ac:dyDescent="0.25">
      <c r="B101" s="25"/>
      <c r="C101" s="24"/>
      <c r="D101" s="24"/>
      <c r="E101" s="23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1" t="s">
        <v>148</v>
      </c>
      <c r="C102" s="30"/>
      <c r="D102" s="30"/>
      <c r="E102" s="29"/>
      <c r="F102" s="28">
        <v>12960</v>
      </c>
      <c r="G102" s="27"/>
      <c r="H102" s="27"/>
      <c r="I102" s="27"/>
      <c r="J102" s="26"/>
    </row>
    <row r="103" spans="1:10" ht="36" customHeight="1" x14ac:dyDescent="0.2">
      <c r="A103" s="10" t="s">
        <v>133</v>
      </c>
      <c r="B103" s="65" t="s">
        <v>147</v>
      </c>
      <c r="C103" s="64"/>
      <c r="D103" s="64"/>
      <c r="E103" s="63"/>
      <c r="F103" s="46">
        <v>10800</v>
      </c>
      <c r="G103" s="45"/>
      <c r="H103" s="45"/>
      <c r="I103" s="45"/>
      <c r="J103" s="44"/>
    </row>
    <row r="104" spans="1:10" ht="36" customHeight="1" x14ac:dyDescent="0.2">
      <c r="A104" s="10" t="s">
        <v>133</v>
      </c>
      <c r="B104" s="37" t="s">
        <v>146</v>
      </c>
      <c r="C104" s="36"/>
      <c r="D104" s="36"/>
      <c r="E104" s="35"/>
      <c r="F104" s="173">
        <f>H104*1.2</f>
        <v>12960</v>
      </c>
      <c r="G104" s="172">
        <f>H104*1.1</f>
        <v>11880.000000000002</v>
      </c>
      <c r="H104" s="172">
        <v>10800</v>
      </c>
      <c r="I104" s="172">
        <f>H104*0.75</f>
        <v>8100</v>
      </c>
      <c r="J104" s="171">
        <f>H104*0.5</f>
        <v>5400</v>
      </c>
    </row>
    <row r="105" spans="1:10" ht="36" customHeight="1" x14ac:dyDescent="0.2">
      <c r="A105" s="10" t="s">
        <v>133</v>
      </c>
      <c r="B105" s="37" t="s">
        <v>145</v>
      </c>
      <c r="C105" s="36"/>
      <c r="D105" s="36"/>
      <c r="E105" s="35"/>
      <c r="F105" s="46">
        <v>10800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37" t="s">
        <v>144</v>
      </c>
      <c r="C106" s="36"/>
      <c r="D106" s="36"/>
      <c r="E106" s="35"/>
      <c r="F106" s="46">
        <v>18000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37" t="s">
        <v>143</v>
      </c>
      <c r="C107" s="36"/>
      <c r="D107" s="36"/>
      <c r="E107" s="35"/>
      <c r="F107" s="46">
        <v>30240</v>
      </c>
      <c r="G107" s="45"/>
      <c r="H107" s="45"/>
      <c r="I107" s="45"/>
      <c r="J107" s="44"/>
    </row>
    <row r="108" spans="1:10" ht="36" customHeight="1" x14ac:dyDescent="0.2">
      <c r="A108" s="10" t="s">
        <v>133</v>
      </c>
      <c r="B108" s="37" t="s">
        <v>142</v>
      </c>
      <c r="C108" s="36"/>
      <c r="D108" s="36"/>
      <c r="E108" s="35"/>
      <c r="F108" s="46">
        <v>12960</v>
      </c>
      <c r="G108" s="45"/>
      <c r="H108" s="45"/>
      <c r="I108" s="45"/>
      <c r="J108" s="44"/>
    </row>
    <row r="109" spans="1:10" ht="36" customHeight="1" x14ac:dyDescent="0.2">
      <c r="A109" s="10" t="s">
        <v>133</v>
      </c>
      <c r="B109" s="37" t="s">
        <v>141</v>
      </c>
      <c r="C109" s="36"/>
      <c r="D109" s="36"/>
      <c r="E109" s="35"/>
      <c r="F109" s="46">
        <v>15552</v>
      </c>
      <c r="G109" s="45"/>
      <c r="H109" s="45"/>
      <c r="I109" s="45"/>
      <c r="J109" s="44"/>
    </row>
    <row r="110" spans="1:10" ht="36" customHeight="1" x14ac:dyDescent="0.2">
      <c r="A110" s="10" t="s">
        <v>133</v>
      </c>
      <c r="B110" s="37" t="s">
        <v>140</v>
      </c>
      <c r="C110" s="36"/>
      <c r="D110" s="36"/>
      <c r="E110" s="35"/>
      <c r="F110" s="46">
        <v>15120</v>
      </c>
      <c r="G110" s="45"/>
      <c r="H110" s="45"/>
      <c r="I110" s="45"/>
      <c r="J110" s="44"/>
    </row>
    <row r="111" spans="1:10" ht="36" customHeight="1" x14ac:dyDescent="0.2">
      <c r="A111" s="10" t="s">
        <v>133</v>
      </c>
      <c r="B111" s="37" t="s">
        <v>139</v>
      </c>
      <c r="C111" s="36"/>
      <c r="D111" s="36"/>
      <c r="E111" s="35"/>
      <c r="F111" s="46">
        <v>12960</v>
      </c>
      <c r="G111" s="45"/>
      <c r="H111" s="45"/>
      <c r="I111" s="45"/>
      <c r="J111" s="44"/>
    </row>
    <row r="112" spans="1:10" ht="36" customHeight="1" x14ac:dyDescent="0.2">
      <c r="A112" s="10" t="s">
        <v>133</v>
      </c>
      <c r="B112" s="37" t="s">
        <v>138</v>
      </c>
      <c r="C112" s="36"/>
      <c r="D112" s="36"/>
      <c r="E112" s="35"/>
      <c r="F112" s="46">
        <v>34800</v>
      </c>
      <c r="G112" s="45"/>
      <c r="H112" s="45"/>
      <c r="I112" s="45"/>
      <c r="J112" s="44"/>
    </row>
    <row r="113" spans="1:10" ht="36" customHeight="1" x14ac:dyDescent="0.2">
      <c r="A113" s="10" t="s">
        <v>133</v>
      </c>
      <c r="B113" s="31" t="s">
        <v>137</v>
      </c>
      <c r="C113" s="30"/>
      <c r="D113" s="30"/>
      <c r="E113" s="29"/>
      <c r="F113" s="46">
        <v>2160</v>
      </c>
      <c r="G113" s="45"/>
      <c r="H113" s="45"/>
      <c r="I113" s="45"/>
      <c r="J113" s="44"/>
    </row>
    <row r="114" spans="1:10" ht="36" customHeight="1" x14ac:dyDescent="0.2">
      <c r="B114" s="65" t="s">
        <v>136</v>
      </c>
      <c r="C114" s="64"/>
      <c r="D114" s="64"/>
      <c r="E114" s="63"/>
      <c r="F114" s="46">
        <v>7680</v>
      </c>
      <c r="G114" s="45"/>
      <c r="H114" s="45"/>
      <c r="I114" s="45"/>
      <c r="J114" s="44"/>
    </row>
    <row r="115" spans="1:10" ht="36" customHeight="1" x14ac:dyDescent="0.2">
      <c r="B115" s="65" t="s">
        <v>135</v>
      </c>
      <c r="C115" s="64"/>
      <c r="D115" s="64"/>
      <c r="E115" s="63"/>
      <c r="F115" s="46">
        <v>6240</v>
      </c>
      <c r="G115" s="45"/>
      <c r="H115" s="45"/>
      <c r="I115" s="45"/>
      <c r="J115" s="44"/>
    </row>
    <row r="116" spans="1:10" ht="36" customHeight="1" x14ac:dyDescent="0.2">
      <c r="A116" s="10" t="s">
        <v>133</v>
      </c>
      <c r="B116" s="65" t="s">
        <v>134</v>
      </c>
      <c r="C116" s="64"/>
      <c r="D116" s="64"/>
      <c r="E116" s="63"/>
      <c r="F116" s="46">
        <v>34800</v>
      </c>
      <c r="G116" s="45"/>
      <c r="H116" s="45"/>
      <c r="I116" s="45"/>
      <c r="J116" s="44"/>
    </row>
    <row r="117" spans="1:10" ht="36" customHeight="1" x14ac:dyDescent="0.2">
      <c r="A117" s="10" t="s">
        <v>133</v>
      </c>
      <c r="B117" s="37" t="s">
        <v>132</v>
      </c>
      <c r="C117" s="36"/>
      <c r="D117" s="36"/>
      <c r="E117" s="35"/>
      <c r="F117" s="46">
        <v>8160</v>
      </c>
      <c r="G117" s="45"/>
      <c r="H117" s="45"/>
      <c r="I117" s="45"/>
      <c r="J117" s="44"/>
    </row>
    <row r="118" spans="1:10" ht="36" customHeight="1" x14ac:dyDescent="0.2">
      <c r="A118" s="10" t="s">
        <v>103</v>
      </c>
      <c r="B118" s="37" t="s">
        <v>131</v>
      </c>
      <c r="C118" s="36"/>
      <c r="D118" s="36"/>
      <c r="E118" s="35"/>
      <c r="F118" s="46">
        <v>18240</v>
      </c>
      <c r="G118" s="45"/>
      <c r="H118" s="45"/>
      <c r="I118" s="45"/>
      <c r="J118" s="44"/>
    </row>
    <row r="119" spans="1:10" ht="36" customHeight="1" x14ac:dyDescent="0.2">
      <c r="A119" s="10" t="s">
        <v>103</v>
      </c>
      <c r="B119" s="37" t="s">
        <v>130</v>
      </c>
      <c r="C119" s="36"/>
      <c r="D119" s="36"/>
      <c r="E119" s="35"/>
      <c r="F119" s="46">
        <v>15360</v>
      </c>
      <c r="G119" s="45"/>
      <c r="H119" s="45"/>
      <c r="I119" s="45"/>
      <c r="J119" s="44"/>
    </row>
    <row r="120" spans="1:10" ht="36" customHeight="1" x14ac:dyDescent="0.2">
      <c r="A120" s="10" t="s">
        <v>103</v>
      </c>
      <c r="B120" s="37" t="s">
        <v>129</v>
      </c>
      <c r="C120" s="36"/>
      <c r="D120" s="36"/>
      <c r="E120" s="35"/>
      <c r="F120" s="173">
        <f>H120*1.2</f>
        <v>18432</v>
      </c>
      <c r="G120" s="172">
        <f>H120*1.1</f>
        <v>16896</v>
      </c>
      <c r="H120" s="172">
        <v>15360</v>
      </c>
      <c r="I120" s="172">
        <f>H120*0.75</f>
        <v>11520</v>
      </c>
      <c r="J120" s="171">
        <f>H120*0.5</f>
        <v>7680</v>
      </c>
    </row>
    <row r="121" spans="1:10" ht="36" customHeight="1" x14ac:dyDescent="0.2">
      <c r="A121" s="10" t="s">
        <v>103</v>
      </c>
      <c r="B121" s="37" t="s">
        <v>128</v>
      </c>
      <c r="C121" s="36"/>
      <c r="D121" s="36"/>
      <c r="E121" s="35"/>
      <c r="F121" s="46">
        <v>15360</v>
      </c>
      <c r="G121" s="45"/>
      <c r="H121" s="45"/>
      <c r="I121" s="45"/>
      <c r="J121" s="44"/>
    </row>
    <row r="122" spans="1:10" ht="36" customHeight="1" x14ac:dyDescent="0.2">
      <c r="A122" s="10" t="s">
        <v>103</v>
      </c>
      <c r="B122" s="37" t="s">
        <v>127</v>
      </c>
      <c r="C122" s="36"/>
      <c r="D122" s="36"/>
      <c r="E122" s="35"/>
      <c r="F122" s="46">
        <v>25440</v>
      </c>
      <c r="G122" s="45"/>
      <c r="H122" s="45"/>
      <c r="I122" s="45"/>
      <c r="J122" s="44"/>
    </row>
    <row r="123" spans="1:10" ht="36" customHeight="1" x14ac:dyDescent="0.2">
      <c r="A123" s="10" t="s">
        <v>103</v>
      </c>
      <c r="B123" s="37" t="s">
        <v>126</v>
      </c>
      <c r="C123" s="36"/>
      <c r="D123" s="36"/>
      <c r="E123" s="35"/>
      <c r="F123" s="46">
        <v>42720</v>
      </c>
      <c r="G123" s="45"/>
      <c r="H123" s="45"/>
      <c r="I123" s="45"/>
      <c r="J123" s="44"/>
    </row>
    <row r="124" spans="1:10" ht="36" customHeight="1" x14ac:dyDescent="0.2">
      <c r="A124" s="10" t="s">
        <v>103</v>
      </c>
      <c r="B124" s="37" t="s">
        <v>125</v>
      </c>
      <c r="C124" s="36"/>
      <c r="D124" s="36"/>
      <c r="E124" s="35"/>
      <c r="F124" s="46">
        <v>18240</v>
      </c>
      <c r="G124" s="45"/>
      <c r="H124" s="45"/>
      <c r="I124" s="45"/>
      <c r="J124" s="44"/>
    </row>
    <row r="125" spans="1:10" ht="36" customHeight="1" x14ac:dyDescent="0.2">
      <c r="A125" s="10" t="s">
        <v>103</v>
      </c>
      <c r="B125" s="58" t="s">
        <v>124</v>
      </c>
      <c r="C125" s="57"/>
      <c r="D125" s="57"/>
      <c r="E125" s="56"/>
      <c r="F125" s="55">
        <v>21888</v>
      </c>
      <c r="G125" s="54"/>
      <c r="H125" s="54"/>
      <c r="I125" s="54"/>
      <c r="J125" s="53"/>
    </row>
    <row r="126" spans="1:10" ht="36" customHeight="1" x14ac:dyDescent="0.2">
      <c r="A126" s="10" t="s">
        <v>103</v>
      </c>
      <c r="B126" s="37" t="s">
        <v>123</v>
      </c>
      <c r="C126" s="36"/>
      <c r="D126" s="36"/>
      <c r="E126" s="35"/>
      <c r="F126" s="46">
        <v>21600</v>
      </c>
      <c r="G126" s="45"/>
      <c r="H126" s="45"/>
      <c r="I126" s="45"/>
      <c r="J126" s="44"/>
    </row>
    <row r="127" spans="1:10" ht="36" customHeight="1" x14ac:dyDescent="0.2">
      <c r="A127" s="10" t="s">
        <v>103</v>
      </c>
      <c r="B127" s="37" t="s">
        <v>122</v>
      </c>
      <c r="C127" s="36"/>
      <c r="D127" s="36"/>
      <c r="E127" s="35"/>
      <c r="F127" s="46">
        <v>18240</v>
      </c>
      <c r="G127" s="45"/>
      <c r="H127" s="45"/>
      <c r="I127" s="45"/>
      <c r="J127" s="44"/>
    </row>
    <row r="128" spans="1:10" ht="36" customHeight="1" x14ac:dyDescent="0.2">
      <c r="A128" s="10" t="s">
        <v>103</v>
      </c>
      <c r="B128" s="37" t="s">
        <v>121</v>
      </c>
      <c r="C128" s="36"/>
      <c r="D128" s="36"/>
      <c r="E128" s="35"/>
      <c r="F128" s="46">
        <v>48960</v>
      </c>
      <c r="G128" s="45"/>
      <c r="H128" s="45"/>
      <c r="I128" s="45"/>
      <c r="J128" s="44"/>
    </row>
    <row r="129" spans="1:10" ht="36" customHeight="1" x14ac:dyDescent="0.2">
      <c r="A129" s="10" t="s">
        <v>103</v>
      </c>
      <c r="B129" s="37" t="s">
        <v>120</v>
      </c>
      <c r="C129" s="36"/>
      <c r="D129" s="36"/>
      <c r="E129" s="35"/>
      <c r="F129" s="46">
        <v>3360</v>
      </c>
      <c r="G129" s="45"/>
      <c r="H129" s="45"/>
      <c r="I129" s="45"/>
      <c r="J129" s="44"/>
    </row>
    <row r="130" spans="1:10" ht="36" customHeight="1" x14ac:dyDescent="0.2">
      <c r="A130" s="10" t="s">
        <v>103</v>
      </c>
      <c r="B130" s="37" t="s">
        <v>119</v>
      </c>
      <c r="C130" s="36"/>
      <c r="D130" s="36"/>
      <c r="E130" s="35"/>
      <c r="F130" s="46">
        <v>48960</v>
      </c>
      <c r="G130" s="45"/>
      <c r="H130" s="45"/>
      <c r="I130" s="45"/>
      <c r="J130" s="44"/>
    </row>
    <row r="131" spans="1:10" ht="36" customHeight="1" thickBot="1" x14ac:dyDescent="0.25">
      <c r="A131" s="10" t="s">
        <v>103</v>
      </c>
      <c r="B131" s="37" t="s">
        <v>118</v>
      </c>
      <c r="C131" s="36"/>
      <c r="D131" s="36"/>
      <c r="E131" s="35"/>
      <c r="F131" s="46">
        <v>11520</v>
      </c>
      <c r="G131" s="45"/>
      <c r="H131" s="45"/>
      <c r="I131" s="45"/>
      <c r="J131" s="44"/>
    </row>
    <row r="132" spans="1:10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8"/>
      <c r="J132" s="47"/>
    </row>
    <row r="133" spans="1:10" ht="36" customHeight="1" x14ac:dyDescent="0.2">
      <c r="B133" s="31" t="s">
        <v>116</v>
      </c>
      <c r="C133" s="30"/>
      <c r="D133" s="30"/>
      <c r="E133" s="29"/>
      <c r="F133" s="28">
        <v>24480</v>
      </c>
      <c r="G133" s="27"/>
      <c r="H133" s="27"/>
      <c r="I133" s="27"/>
      <c r="J133" s="26"/>
    </row>
    <row r="134" spans="1:10" ht="36" customHeight="1" x14ac:dyDescent="0.2">
      <c r="B134" s="37" t="s">
        <v>115</v>
      </c>
      <c r="C134" s="36"/>
      <c r="D134" s="36"/>
      <c r="E134" s="35"/>
      <c r="F134" s="46">
        <v>48960</v>
      </c>
      <c r="G134" s="45"/>
      <c r="H134" s="45"/>
      <c r="I134" s="45"/>
      <c r="J134" s="44"/>
    </row>
    <row r="135" spans="1:10" ht="36" customHeight="1" x14ac:dyDescent="0.2">
      <c r="B135" s="37" t="s">
        <v>114</v>
      </c>
      <c r="C135" s="36"/>
      <c r="D135" s="36"/>
      <c r="E135" s="35"/>
      <c r="F135" s="46">
        <v>61200</v>
      </c>
      <c r="G135" s="45"/>
      <c r="H135" s="45"/>
      <c r="I135" s="45"/>
      <c r="J135" s="44"/>
    </row>
    <row r="136" spans="1:10" ht="36" customHeight="1" x14ac:dyDescent="0.2">
      <c r="B136" s="37" t="s">
        <v>113</v>
      </c>
      <c r="C136" s="36"/>
      <c r="D136" s="36"/>
      <c r="E136" s="35"/>
      <c r="F136" s="46">
        <v>792</v>
      </c>
      <c r="G136" s="45"/>
      <c r="H136" s="45"/>
      <c r="I136" s="45"/>
      <c r="J136" s="44"/>
    </row>
    <row r="137" spans="1:10" ht="36" customHeight="1" x14ac:dyDescent="0.2">
      <c r="B137" s="37" t="s">
        <v>112</v>
      </c>
      <c r="C137" s="36"/>
      <c r="D137" s="36"/>
      <c r="E137" s="35"/>
      <c r="F137" s="46">
        <v>36720</v>
      </c>
      <c r="G137" s="45"/>
      <c r="H137" s="45"/>
      <c r="I137" s="45"/>
      <c r="J137" s="44"/>
    </row>
    <row r="138" spans="1:10" ht="36" customHeight="1" x14ac:dyDescent="0.2">
      <c r="B138" s="37" t="s">
        <v>111</v>
      </c>
      <c r="C138" s="36"/>
      <c r="D138" s="36"/>
      <c r="E138" s="35"/>
      <c r="F138" s="46">
        <v>73440</v>
      </c>
      <c r="G138" s="45"/>
      <c r="H138" s="45"/>
      <c r="I138" s="45"/>
      <c r="J138" s="44"/>
    </row>
    <row r="139" spans="1:10" ht="36" customHeight="1" x14ac:dyDescent="0.2">
      <c r="B139" s="37" t="s">
        <v>110</v>
      </c>
      <c r="C139" s="36"/>
      <c r="D139" s="36"/>
      <c r="E139" s="35"/>
      <c r="F139" s="46">
        <v>91680</v>
      </c>
      <c r="G139" s="45"/>
      <c r="H139" s="45"/>
      <c r="I139" s="45"/>
      <c r="J139" s="44"/>
    </row>
    <row r="140" spans="1:10" ht="36" customHeight="1" thickBot="1" x14ac:dyDescent="0.25">
      <c r="B140" s="43" t="s">
        <v>109</v>
      </c>
      <c r="C140" s="42"/>
      <c r="D140" s="42"/>
      <c r="E140" s="41"/>
      <c r="F140" s="34">
        <v>1368</v>
      </c>
      <c r="G140" s="33"/>
      <c r="H140" s="33"/>
      <c r="I140" s="33"/>
      <c r="J140" s="32"/>
    </row>
    <row r="141" spans="1:10" ht="24" thickBot="1" x14ac:dyDescent="0.25"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B142" s="31" t="s">
        <v>106</v>
      </c>
      <c r="C142" s="30"/>
      <c r="D142" s="30"/>
      <c r="E142" s="29"/>
      <c r="F142" s="28"/>
      <c r="G142" s="27"/>
      <c r="H142" s="27"/>
      <c r="I142" s="27"/>
      <c r="J142" s="26"/>
    </row>
    <row r="143" spans="1:10" ht="24" thickBot="1" x14ac:dyDescent="0.25">
      <c r="B143" s="25"/>
      <c r="C143" s="24"/>
      <c r="D143" s="24"/>
      <c r="E143" s="23"/>
      <c r="F143" s="22"/>
      <c r="G143" s="21"/>
      <c r="H143" s="21"/>
      <c r="I143" s="21"/>
      <c r="J143" s="20"/>
    </row>
    <row r="144" spans="1:10" ht="18" customHeight="1" x14ac:dyDescent="0.2">
      <c r="B144" s="19"/>
      <c r="C144" s="18"/>
      <c r="D144" s="18"/>
      <c r="E144" s="18"/>
      <c r="F144" s="17"/>
      <c r="G144" s="17"/>
      <c r="H144" s="17"/>
      <c r="I144" s="17"/>
      <c r="J144" s="17"/>
    </row>
    <row r="145" spans="1:10" ht="67.5" customHeight="1" x14ac:dyDescent="0.2">
      <c r="B145" s="16" t="s">
        <v>276</v>
      </c>
      <c r="C145" s="16"/>
      <c r="D145" s="16"/>
      <c r="E145" s="16"/>
      <c r="F145" s="16"/>
      <c r="G145" s="16"/>
      <c r="H145" s="16"/>
      <c r="I145" s="16"/>
      <c r="J145" s="16"/>
    </row>
    <row r="146" spans="1:10" ht="40.5" customHeight="1" x14ac:dyDescent="0.2">
      <c r="B146" s="16" t="s">
        <v>104</v>
      </c>
      <c r="C146" s="16"/>
      <c r="D146" s="16"/>
      <c r="E146" s="16"/>
      <c r="F146" s="16"/>
      <c r="G146" s="16"/>
      <c r="H146" s="16"/>
      <c r="I146" s="16"/>
      <c r="J146" s="16"/>
    </row>
    <row r="147" spans="1:10" ht="27" customHeight="1" x14ac:dyDescent="0.2">
      <c r="A147" s="10" t="s">
        <v>103</v>
      </c>
      <c r="B147" s="14" t="s">
        <v>102</v>
      </c>
      <c r="C147" s="14"/>
      <c r="D147" s="14"/>
      <c r="E147" s="14"/>
      <c r="F147" s="14"/>
      <c r="G147" s="14"/>
      <c r="H147" s="14"/>
      <c r="I147" s="14"/>
      <c r="J147" s="14"/>
    </row>
    <row r="148" spans="1:10" ht="27" customHeight="1" x14ac:dyDescent="0.2">
      <c r="B148" s="14" t="s">
        <v>101</v>
      </c>
      <c r="C148" s="14"/>
      <c r="D148" s="14"/>
      <c r="E148" s="14"/>
      <c r="F148" s="14"/>
      <c r="G148" s="14"/>
      <c r="H148" s="14"/>
      <c r="I148" s="14"/>
      <c r="J148" s="14"/>
    </row>
    <row r="149" spans="1:10" ht="40.5" customHeight="1" x14ac:dyDescent="0.2">
      <c r="B149" s="12" t="s">
        <v>100</v>
      </c>
      <c r="C149" s="12"/>
      <c r="D149" s="12"/>
      <c r="E149" s="12"/>
      <c r="F149" s="12"/>
      <c r="G149" s="12"/>
      <c r="H149" s="12"/>
      <c r="I149" s="12"/>
      <c r="J149" s="12"/>
    </row>
    <row r="150" spans="1:10" ht="18" customHeight="1" x14ac:dyDescent="0.2"/>
  </sheetData>
  <sheetProtection selectLockedCells="1" selectUnlockedCells="1"/>
  <mergeCells count="280">
    <mergeCell ref="B23:E23"/>
    <mergeCell ref="B24:E24"/>
    <mergeCell ref="B25:E25"/>
    <mergeCell ref="F25:J25"/>
    <mergeCell ref="B30:E30"/>
    <mergeCell ref="F30:J30"/>
    <mergeCell ref="F28:J28"/>
    <mergeCell ref="F29:J29"/>
    <mergeCell ref="B36:E36"/>
    <mergeCell ref="F36:J36"/>
    <mergeCell ref="B33:E33"/>
    <mergeCell ref="F33:J33"/>
    <mergeCell ref="B34:E34"/>
    <mergeCell ref="F34:J34"/>
    <mergeCell ref="B35:E35"/>
    <mergeCell ref="F35:J35"/>
    <mergeCell ref="B32:E32"/>
    <mergeCell ref="F32:J32"/>
    <mergeCell ref="B26:E26"/>
    <mergeCell ref="F26:J26"/>
    <mergeCell ref="B27:E27"/>
    <mergeCell ref="F27:J27"/>
    <mergeCell ref="B28:E28"/>
    <mergeCell ref="B29:E29"/>
    <mergeCell ref="B31:E31"/>
    <mergeCell ref="F31:J31"/>
    <mergeCell ref="B15:E15"/>
    <mergeCell ref="F15:J15"/>
    <mergeCell ref="B18:E18"/>
    <mergeCell ref="B19:E19"/>
    <mergeCell ref="F20:J20"/>
    <mergeCell ref="B21:E21"/>
    <mergeCell ref="F21:J21"/>
    <mergeCell ref="F12:J12"/>
    <mergeCell ref="B13:E13"/>
    <mergeCell ref="B22:E22"/>
    <mergeCell ref="F22:J22"/>
    <mergeCell ref="B20:E20"/>
    <mergeCell ref="B16:E16"/>
    <mergeCell ref="B17:E17"/>
    <mergeCell ref="F17:J17"/>
    <mergeCell ref="B12:E12"/>
    <mergeCell ref="B14:E14"/>
    <mergeCell ref="B1:J1"/>
    <mergeCell ref="F2:J2"/>
    <mergeCell ref="B4:J4"/>
    <mergeCell ref="B5:E5"/>
    <mergeCell ref="F5:J5"/>
    <mergeCell ref="B6:E6"/>
    <mergeCell ref="B3:E3"/>
    <mergeCell ref="B44:E44"/>
    <mergeCell ref="F44:J44"/>
    <mergeCell ref="B39:E39"/>
    <mergeCell ref="F39:J39"/>
    <mergeCell ref="B40:E40"/>
    <mergeCell ref="F40:J40"/>
    <mergeCell ref="B41:E41"/>
    <mergeCell ref="F41:J41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37:E37"/>
    <mergeCell ref="F37:J37"/>
    <mergeCell ref="B38:E38"/>
    <mergeCell ref="F38:J38"/>
    <mergeCell ref="B48:E48"/>
    <mergeCell ref="F48:J48"/>
    <mergeCell ref="B42:E42"/>
    <mergeCell ref="F42:J42"/>
    <mergeCell ref="B43:E43"/>
    <mergeCell ref="F43:J43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98:E98"/>
    <mergeCell ref="F98:J98"/>
    <mergeCell ref="B99:E99"/>
    <mergeCell ref="F99:J99"/>
    <mergeCell ref="F108:J108"/>
    <mergeCell ref="B100:E100"/>
    <mergeCell ref="F100:J100"/>
    <mergeCell ref="B102:E102"/>
    <mergeCell ref="F102:J102"/>
    <mergeCell ref="B103:E103"/>
    <mergeCell ref="F103:J103"/>
    <mergeCell ref="B104:E104"/>
    <mergeCell ref="B107:E107"/>
    <mergeCell ref="F107:J107"/>
    <mergeCell ref="B119:E119"/>
    <mergeCell ref="F119:J119"/>
    <mergeCell ref="B116:E116"/>
    <mergeCell ref="F116:J116"/>
    <mergeCell ref="B120:E120"/>
    <mergeCell ref="B105:E105"/>
    <mergeCell ref="F105:J105"/>
    <mergeCell ref="B106:E106"/>
    <mergeCell ref="F106:J106"/>
    <mergeCell ref="B108:E108"/>
    <mergeCell ref="B109:E109"/>
    <mergeCell ref="F109:J109"/>
    <mergeCell ref="B111:E111"/>
    <mergeCell ref="F111:J111"/>
    <mergeCell ref="B114:E114"/>
    <mergeCell ref="F114:J114"/>
    <mergeCell ref="B112:E112"/>
    <mergeCell ref="B113:E113"/>
    <mergeCell ref="F113:J113"/>
    <mergeCell ref="B115:E115"/>
    <mergeCell ref="F115:J115"/>
    <mergeCell ref="B121:E121"/>
    <mergeCell ref="F121:J121"/>
    <mergeCell ref="B110:E110"/>
    <mergeCell ref="F110:J110"/>
    <mergeCell ref="B117:E117"/>
    <mergeCell ref="F117:J117"/>
    <mergeCell ref="B118:E118"/>
    <mergeCell ref="F118:J118"/>
    <mergeCell ref="B127:E127"/>
    <mergeCell ref="B128:E128"/>
    <mergeCell ref="F125:J125"/>
    <mergeCell ref="F127:J127"/>
    <mergeCell ref="F128:J128"/>
    <mergeCell ref="F123:J123"/>
    <mergeCell ref="B123:E123"/>
    <mergeCell ref="B122:E122"/>
    <mergeCell ref="F122:J122"/>
    <mergeCell ref="B124:E124"/>
    <mergeCell ref="F124:J124"/>
    <mergeCell ref="B126:E126"/>
    <mergeCell ref="F126:J126"/>
    <mergeCell ref="B125:E125"/>
    <mergeCell ref="B138:E138"/>
    <mergeCell ref="B129:E129"/>
    <mergeCell ref="F129:J129"/>
    <mergeCell ref="B130:E130"/>
    <mergeCell ref="F130:J130"/>
    <mergeCell ref="B131:E131"/>
    <mergeCell ref="F131:J131"/>
    <mergeCell ref="B136:E136"/>
    <mergeCell ref="F136:J136"/>
    <mergeCell ref="F140:J140"/>
    <mergeCell ref="B132:E132"/>
    <mergeCell ref="F132:J132"/>
    <mergeCell ref="B133:E133"/>
    <mergeCell ref="F133:J133"/>
    <mergeCell ref="B135:E135"/>
    <mergeCell ref="F135:J135"/>
    <mergeCell ref="B134:E134"/>
    <mergeCell ref="F134:J134"/>
    <mergeCell ref="F138:J138"/>
    <mergeCell ref="F19:J19"/>
    <mergeCell ref="F23:J23"/>
    <mergeCell ref="F24:J24"/>
    <mergeCell ref="B141:E141"/>
    <mergeCell ref="F141:J141"/>
    <mergeCell ref="B142:E142"/>
    <mergeCell ref="F142:J142"/>
    <mergeCell ref="B137:E137"/>
    <mergeCell ref="F137:J137"/>
    <mergeCell ref="B139:E139"/>
    <mergeCell ref="B7:E7"/>
    <mergeCell ref="F7:J7"/>
    <mergeCell ref="F13:J13"/>
    <mergeCell ref="F14:J14"/>
    <mergeCell ref="F16:J16"/>
    <mergeCell ref="F18:J18"/>
    <mergeCell ref="B8:E8"/>
    <mergeCell ref="B9:E9"/>
    <mergeCell ref="B10:E10"/>
    <mergeCell ref="B11:E11"/>
    <mergeCell ref="F112:J112"/>
    <mergeCell ref="B145:J145"/>
    <mergeCell ref="B146:J146"/>
    <mergeCell ref="B147:J147"/>
    <mergeCell ref="B148:J148"/>
    <mergeCell ref="B149:J149"/>
    <mergeCell ref="B143:E143"/>
    <mergeCell ref="F143:J143"/>
    <mergeCell ref="F139:J139"/>
    <mergeCell ref="B140:E140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4"/>
  <sheetViews>
    <sheetView view="pageBreakPreview" topLeftCell="B1" zoomScale="65" zoomScaleNormal="60" zoomScaleSheetLayoutView="65" workbookViewId="0">
      <pane ySplit="4" topLeftCell="A104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4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7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275</v>
      </c>
      <c r="C3" s="109"/>
      <c r="D3" s="109"/>
      <c r="E3" s="109"/>
      <c r="F3" s="111">
        <v>4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26784</v>
      </c>
      <c r="G8" s="98">
        <f>H8*1.1</f>
        <v>24552.000000000004</v>
      </c>
      <c r="H8" s="98">
        <v>22320</v>
      </c>
      <c r="I8" s="98">
        <f>H8*0.75</f>
        <v>16740</v>
      </c>
      <c r="J8" s="98">
        <f>H8*0.5</f>
        <v>11160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38016</v>
      </c>
      <c r="G9" s="96">
        <f>H9*1.1</f>
        <v>34848</v>
      </c>
      <c r="H9" s="96">
        <v>31680</v>
      </c>
      <c r="I9" s="96">
        <f>H9*0.75</f>
        <v>23760</v>
      </c>
      <c r="J9" s="96">
        <f>H9*0.5</f>
        <v>15840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34790.400000000001</v>
      </c>
      <c r="G10" s="96">
        <f>H10*1.1</f>
        <v>31891.200000000004</v>
      </c>
      <c r="H10" s="96">
        <v>28992</v>
      </c>
      <c r="I10" s="96">
        <f>H10*0.75</f>
        <v>21744</v>
      </c>
      <c r="J10" s="96">
        <f>H10*0.5</f>
        <v>14496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48960</v>
      </c>
      <c r="G11" s="94">
        <f>H11*1.1</f>
        <v>44880</v>
      </c>
      <c r="H11" s="94">
        <v>40800</v>
      </c>
      <c r="I11" s="94">
        <f>H11*0.75</f>
        <v>30600</v>
      </c>
      <c r="J11" s="94">
        <f>H11*0.5</f>
        <v>20400</v>
      </c>
    </row>
    <row r="12" spans="1:10" ht="24" thickBot="1" x14ac:dyDescent="0.25">
      <c r="A12" s="10"/>
      <c r="B12" s="25"/>
      <c r="C12" s="24"/>
      <c r="D12" s="24"/>
      <c r="E12" s="23"/>
      <c r="F12" s="163"/>
      <c r="G12" s="162"/>
      <c r="H12" s="162"/>
      <c r="I12" s="162"/>
      <c r="J12" s="161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8"/>
      <c r="F13" s="141">
        <v>7800</v>
      </c>
      <c r="G13" s="140"/>
      <c r="H13" s="140"/>
      <c r="I13" s="140"/>
      <c r="J13" s="139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5"/>
      <c r="F14" s="34">
        <v>11040</v>
      </c>
      <c r="G14" s="33"/>
      <c r="H14" s="33"/>
      <c r="I14" s="33"/>
      <c r="J14" s="32"/>
    </row>
    <row r="15" spans="1:10" ht="24" thickBot="1" x14ac:dyDescent="0.25">
      <c r="A15" s="10"/>
      <c r="B15" s="25"/>
      <c r="C15" s="24"/>
      <c r="D15" s="24"/>
      <c r="E15" s="23"/>
      <c r="F15" s="132"/>
      <c r="G15" s="131"/>
      <c r="H15" s="131"/>
      <c r="I15" s="131"/>
      <c r="J15" s="13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492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720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1236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1776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"&amp;MIN(F22:F61)&amp;" до "&amp;MAX(F22:F61)</f>
        <v>Цена от 6936 до 277440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6936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13872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20808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27744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34680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41616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48552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55488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62424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69360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76296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83232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90168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97104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104040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110976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117912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124848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131784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138720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13872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27744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41616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55488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69360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83232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97104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110976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124848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138720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152592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166464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180336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194208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208080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221952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235824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249696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263568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277440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7200 до 149124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7200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10920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17340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24276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31212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38148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45084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52020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58956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65892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72828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79764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86700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93636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100572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107508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114444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121380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128316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135252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142188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149124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1236 до 34680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6480</v>
      </c>
      <c r="G86" s="45"/>
      <c r="H86" s="45"/>
      <c r="I86" s="45"/>
      <c r="J86" s="44"/>
    </row>
    <row r="87" spans="1:10" ht="36" customHeight="1" x14ac:dyDescent="0.2">
      <c r="A87" s="10"/>
      <c r="B87" s="31" t="s">
        <v>161</v>
      </c>
      <c r="C87" s="30"/>
      <c r="D87" s="30"/>
      <c r="E87" s="29"/>
      <c r="F87" s="46">
        <v>19824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2232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34680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6936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20820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1236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1236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2472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3708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19320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"&amp;MIN(F99,F102:J103,H104,F105:J118)&amp;" до "&amp;MAX(F99,F102:J103,H104,F105:J118)</f>
        <v>Цена от 2112 до 139992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17520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1752</v>
      </c>
      <c r="G100" s="54"/>
      <c r="H100" s="54"/>
      <c r="I100" s="54"/>
      <c r="J100" s="53"/>
    </row>
    <row r="101" spans="1:10" ht="24" thickBot="1" x14ac:dyDescent="0.25">
      <c r="A101" s="10"/>
      <c r="B101" s="166"/>
      <c r="C101" s="165"/>
      <c r="D101" s="165"/>
      <c r="E101" s="164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74" t="s">
        <v>148</v>
      </c>
      <c r="C102" s="373"/>
      <c r="D102" s="373"/>
      <c r="E102" s="372"/>
      <c r="F102" s="195">
        <v>28248</v>
      </c>
      <c r="G102" s="182"/>
      <c r="H102" s="182"/>
      <c r="I102" s="182"/>
      <c r="J102" s="181"/>
    </row>
    <row r="103" spans="1:10" ht="36" customHeight="1" x14ac:dyDescent="0.2">
      <c r="A103" s="10" t="s">
        <v>133</v>
      </c>
      <c r="B103" s="194" t="s">
        <v>147</v>
      </c>
      <c r="C103" s="193"/>
      <c r="D103" s="193"/>
      <c r="E103" s="192"/>
      <c r="F103" s="208">
        <v>31680</v>
      </c>
      <c r="G103" s="208"/>
      <c r="H103" s="208"/>
      <c r="I103" s="208"/>
      <c r="J103" s="207"/>
    </row>
    <row r="104" spans="1:10" ht="36" customHeight="1" x14ac:dyDescent="0.2">
      <c r="A104" s="10" t="s">
        <v>133</v>
      </c>
      <c r="B104" s="194" t="s">
        <v>146</v>
      </c>
      <c r="C104" s="193"/>
      <c r="D104" s="193"/>
      <c r="E104" s="192"/>
      <c r="F104" s="173">
        <f>H104*1.2</f>
        <v>20880</v>
      </c>
      <c r="G104" s="172">
        <f>H104*1.1</f>
        <v>19140</v>
      </c>
      <c r="H104" s="172">
        <v>17400</v>
      </c>
      <c r="I104" s="172">
        <f>H104*0.75</f>
        <v>13050</v>
      </c>
      <c r="J104" s="171">
        <f>H104*0.5</f>
        <v>8700</v>
      </c>
    </row>
    <row r="105" spans="1:10" ht="36" customHeight="1" x14ac:dyDescent="0.2">
      <c r="A105" s="10" t="s">
        <v>133</v>
      </c>
      <c r="B105" s="194" t="s">
        <v>145</v>
      </c>
      <c r="C105" s="193"/>
      <c r="D105" s="193"/>
      <c r="E105" s="192"/>
      <c r="F105" s="46">
        <v>12636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194" t="s">
        <v>144</v>
      </c>
      <c r="C106" s="193"/>
      <c r="D106" s="193"/>
      <c r="E106" s="192"/>
      <c r="F106" s="46">
        <v>33192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194" t="s">
        <v>143</v>
      </c>
      <c r="C107" s="193"/>
      <c r="D107" s="193"/>
      <c r="E107" s="192"/>
      <c r="F107" s="208">
        <v>37920</v>
      </c>
      <c r="G107" s="208"/>
      <c r="H107" s="208"/>
      <c r="I107" s="208"/>
      <c r="J107" s="207"/>
    </row>
    <row r="108" spans="1:10" ht="36" customHeight="1" x14ac:dyDescent="0.2">
      <c r="A108" s="10" t="s">
        <v>133</v>
      </c>
      <c r="B108" s="194" t="s">
        <v>142</v>
      </c>
      <c r="C108" s="193"/>
      <c r="D108" s="193"/>
      <c r="E108" s="192"/>
      <c r="F108" s="208">
        <v>24960</v>
      </c>
      <c r="G108" s="208"/>
      <c r="H108" s="208"/>
      <c r="I108" s="208"/>
      <c r="J108" s="207"/>
    </row>
    <row r="109" spans="1:10" ht="36" customHeight="1" x14ac:dyDescent="0.2">
      <c r="A109" s="10" t="s">
        <v>133</v>
      </c>
      <c r="B109" s="194" t="s">
        <v>141</v>
      </c>
      <c r="C109" s="193"/>
      <c r="D109" s="193"/>
      <c r="E109" s="192"/>
      <c r="F109" s="208">
        <v>29952</v>
      </c>
      <c r="G109" s="208"/>
      <c r="H109" s="208"/>
      <c r="I109" s="208"/>
      <c r="J109" s="207"/>
    </row>
    <row r="110" spans="1:10" ht="36" customHeight="1" x14ac:dyDescent="0.2">
      <c r="A110" s="10" t="s">
        <v>133</v>
      </c>
      <c r="B110" s="194" t="s">
        <v>140</v>
      </c>
      <c r="C110" s="193"/>
      <c r="D110" s="193"/>
      <c r="E110" s="192"/>
      <c r="F110" s="208">
        <v>23064</v>
      </c>
      <c r="G110" s="208"/>
      <c r="H110" s="208"/>
      <c r="I110" s="208"/>
      <c r="J110" s="207"/>
    </row>
    <row r="111" spans="1:10" ht="36" customHeight="1" x14ac:dyDescent="0.2">
      <c r="A111" s="10" t="s">
        <v>133</v>
      </c>
      <c r="B111" s="194" t="s">
        <v>139</v>
      </c>
      <c r="C111" s="193"/>
      <c r="D111" s="193"/>
      <c r="E111" s="192"/>
      <c r="F111" s="208">
        <v>33720</v>
      </c>
      <c r="G111" s="208"/>
      <c r="H111" s="208"/>
      <c r="I111" s="208"/>
      <c r="J111" s="207"/>
    </row>
    <row r="112" spans="1:10" ht="36" customHeight="1" x14ac:dyDescent="0.2">
      <c r="A112" s="10" t="s">
        <v>133</v>
      </c>
      <c r="B112" s="194" t="s">
        <v>138</v>
      </c>
      <c r="C112" s="193"/>
      <c r="D112" s="193"/>
      <c r="E112" s="192"/>
      <c r="F112" s="208">
        <v>37968</v>
      </c>
      <c r="G112" s="208"/>
      <c r="H112" s="208"/>
      <c r="I112" s="208"/>
      <c r="J112" s="207"/>
    </row>
    <row r="113" spans="1:10" ht="36" customHeight="1" x14ac:dyDescent="0.2">
      <c r="A113" s="10"/>
      <c r="B113" s="194" t="s">
        <v>274</v>
      </c>
      <c r="C113" s="193"/>
      <c r="D113" s="193"/>
      <c r="E113" s="192"/>
      <c r="F113" s="208">
        <v>70080</v>
      </c>
      <c r="G113" s="208"/>
      <c r="H113" s="208"/>
      <c r="I113" s="208"/>
      <c r="J113" s="207"/>
    </row>
    <row r="114" spans="1:10" ht="36" customHeight="1" x14ac:dyDescent="0.2">
      <c r="A114" s="10" t="s">
        <v>133</v>
      </c>
      <c r="B114" s="194" t="s">
        <v>137</v>
      </c>
      <c r="C114" s="193"/>
      <c r="D114" s="193"/>
      <c r="E114" s="192"/>
      <c r="F114" s="208">
        <v>2112</v>
      </c>
      <c r="G114" s="208"/>
      <c r="H114" s="208"/>
      <c r="I114" s="208"/>
      <c r="J114" s="207"/>
    </row>
    <row r="115" spans="1:10" ht="36" customHeight="1" x14ac:dyDescent="0.2">
      <c r="A115" s="10"/>
      <c r="B115" s="194" t="s">
        <v>136</v>
      </c>
      <c r="C115" s="193"/>
      <c r="D115" s="193"/>
      <c r="E115" s="192"/>
      <c r="F115" s="208">
        <v>12144</v>
      </c>
      <c r="G115" s="208"/>
      <c r="H115" s="208"/>
      <c r="I115" s="208"/>
      <c r="J115" s="207"/>
    </row>
    <row r="116" spans="1:10" ht="36" customHeight="1" x14ac:dyDescent="0.2">
      <c r="B116" s="194" t="s">
        <v>135</v>
      </c>
      <c r="C116" s="193"/>
      <c r="D116" s="193"/>
      <c r="E116" s="192"/>
      <c r="F116" s="208">
        <v>10152</v>
      </c>
      <c r="G116" s="208"/>
      <c r="H116" s="208"/>
      <c r="I116" s="208"/>
      <c r="J116" s="207"/>
    </row>
    <row r="117" spans="1:10" ht="36" customHeight="1" x14ac:dyDescent="0.2">
      <c r="A117" s="10" t="s">
        <v>133</v>
      </c>
      <c r="B117" s="194" t="s">
        <v>134</v>
      </c>
      <c r="C117" s="193"/>
      <c r="D117" s="193"/>
      <c r="E117" s="192"/>
      <c r="F117" s="208">
        <v>139992</v>
      </c>
      <c r="G117" s="208"/>
      <c r="H117" s="208"/>
      <c r="I117" s="208"/>
      <c r="J117" s="207"/>
    </row>
    <row r="118" spans="1:10" ht="36" customHeight="1" x14ac:dyDescent="0.2">
      <c r="A118" s="10" t="s">
        <v>133</v>
      </c>
      <c r="B118" s="194" t="s">
        <v>132</v>
      </c>
      <c r="C118" s="193"/>
      <c r="D118" s="193"/>
      <c r="E118" s="192"/>
      <c r="F118" s="208">
        <v>29496</v>
      </c>
      <c r="G118" s="208"/>
      <c r="H118" s="208"/>
      <c r="I118" s="208"/>
      <c r="J118" s="207"/>
    </row>
    <row r="119" spans="1:10" ht="36" customHeight="1" x14ac:dyDescent="0.2">
      <c r="A119" s="10" t="s">
        <v>103</v>
      </c>
      <c r="B119" s="194" t="s">
        <v>131</v>
      </c>
      <c r="C119" s="193"/>
      <c r="D119" s="193"/>
      <c r="E119" s="192"/>
      <c r="F119" s="208">
        <v>39840</v>
      </c>
      <c r="G119" s="208"/>
      <c r="H119" s="208"/>
      <c r="I119" s="208"/>
      <c r="J119" s="207"/>
    </row>
    <row r="120" spans="1:10" ht="36" customHeight="1" x14ac:dyDescent="0.2">
      <c r="A120" s="10" t="s">
        <v>103</v>
      </c>
      <c r="B120" s="194" t="s">
        <v>130</v>
      </c>
      <c r="C120" s="193"/>
      <c r="D120" s="193"/>
      <c r="E120" s="192"/>
      <c r="F120" s="208">
        <v>44640</v>
      </c>
      <c r="G120" s="208"/>
      <c r="H120" s="208"/>
      <c r="I120" s="208"/>
      <c r="J120" s="207"/>
    </row>
    <row r="121" spans="1:10" ht="36" customHeight="1" x14ac:dyDescent="0.2">
      <c r="A121" s="10" t="s">
        <v>103</v>
      </c>
      <c r="B121" s="194" t="s">
        <v>129</v>
      </c>
      <c r="C121" s="193"/>
      <c r="D121" s="193"/>
      <c r="E121" s="192"/>
      <c r="F121" s="173">
        <f>H121*1.2</f>
        <v>29376</v>
      </c>
      <c r="G121" s="172">
        <f>H121*1.1</f>
        <v>26928.000000000004</v>
      </c>
      <c r="H121" s="172">
        <v>24480</v>
      </c>
      <c r="I121" s="172">
        <f>H121*0.75</f>
        <v>18360</v>
      </c>
      <c r="J121" s="171">
        <f>H121*0.5</f>
        <v>12240</v>
      </c>
    </row>
    <row r="122" spans="1:10" ht="36" customHeight="1" x14ac:dyDescent="0.2">
      <c r="A122" s="10" t="s">
        <v>103</v>
      </c>
      <c r="B122" s="194" t="s">
        <v>128</v>
      </c>
      <c r="C122" s="193"/>
      <c r="D122" s="193"/>
      <c r="E122" s="192"/>
      <c r="F122" s="371">
        <v>17760</v>
      </c>
      <c r="G122" s="137"/>
      <c r="H122" s="137"/>
      <c r="I122" s="137"/>
      <c r="J122" s="136"/>
    </row>
    <row r="123" spans="1:10" ht="36" customHeight="1" x14ac:dyDescent="0.2">
      <c r="A123" s="10" t="s">
        <v>103</v>
      </c>
      <c r="B123" s="194" t="s">
        <v>127</v>
      </c>
      <c r="C123" s="193"/>
      <c r="D123" s="193"/>
      <c r="E123" s="192"/>
      <c r="F123" s="371">
        <v>46560</v>
      </c>
      <c r="G123" s="137"/>
      <c r="H123" s="137"/>
      <c r="I123" s="137"/>
      <c r="J123" s="136"/>
    </row>
    <row r="124" spans="1:10" ht="36" customHeight="1" x14ac:dyDescent="0.2">
      <c r="A124" s="10" t="s">
        <v>103</v>
      </c>
      <c r="B124" s="194" t="s">
        <v>126</v>
      </c>
      <c r="C124" s="193"/>
      <c r="D124" s="193"/>
      <c r="E124" s="192"/>
      <c r="F124" s="371">
        <v>53280</v>
      </c>
      <c r="G124" s="137"/>
      <c r="H124" s="137"/>
      <c r="I124" s="137"/>
      <c r="J124" s="136"/>
    </row>
    <row r="125" spans="1:10" ht="36" customHeight="1" x14ac:dyDescent="0.2">
      <c r="A125" s="10" t="s">
        <v>103</v>
      </c>
      <c r="B125" s="194" t="s">
        <v>125</v>
      </c>
      <c r="C125" s="193"/>
      <c r="D125" s="193"/>
      <c r="E125" s="192"/>
      <c r="F125" s="371">
        <v>35040</v>
      </c>
      <c r="G125" s="137"/>
      <c r="H125" s="137"/>
      <c r="I125" s="137"/>
      <c r="J125" s="136"/>
    </row>
    <row r="126" spans="1:10" ht="36" customHeight="1" x14ac:dyDescent="0.2">
      <c r="A126" s="10" t="s">
        <v>103</v>
      </c>
      <c r="B126" s="194" t="s">
        <v>124</v>
      </c>
      <c r="C126" s="193"/>
      <c r="D126" s="193"/>
      <c r="E126" s="192"/>
      <c r="F126" s="371">
        <v>42048</v>
      </c>
      <c r="G126" s="137"/>
      <c r="H126" s="137"/>
      <c r="I126" s="137"/>
      <c r="J126" s="136"/>
    </row>
    <row r="127" spans="1:10" ht="36" customHeight="1" x14ac:dyDescent="0.2">
      <c r="A127" s="10" t="s">
        <v>103</v>
      </c>
      <c r="B127" s="194" t="s">
        <v>123</v>
      </c>
      <c r="C127" s="193"/>
      <c r="D127" s="193"/>
      <c r="E127" s="192"/>
      <c r="F127" s="371">
        <v>32640</v>
      </c>
      <c r="G127" s="137"/>
      <c r="H127" s="137"/>
      <c r="I127" s="137"/>
      <c r="J127" s="136"/>
    </row>
    <row r="128" spans="1:10" ht="36" customHeight="1" x14ac:dyDescent="0.2">
      <c r="A128" s="10" t="s">
        <v>103</v>
      </c>
      <c r="B128" s="194" t="s">
        <v>122</v>
      </c>
      <c r="C128" s="193"/>
      <c r="D128" s="193"/>
      <c r="E128" s="192"/>
      <c r="F128" s="371">
        <v>47520</v>
      </c>
      <c r="G128" s="137"/>
      <c r="H128" s="137"/>
      <c r="I128" s="137"/>
      <c r="J128" s="136"/>
    </row>
    <row r="129" spans="1:10" ht="36" customHeight="1" x14ac:dyDescent="0.2">
      <c r="A129" s="10" t="s">
        <v>103</v>
      </c>
      <c r="B129" s="194" t="s">
        <v>121</v>
      </c>
      <c r="C129" s="193"/>
      <c r="D129" s="193"/>
      <c r="E129" s="192"/>
      <c r="F129" s="371">
        <v>53280</v>
      </c>
      <c r="G129" s="137"/>
      <c r="H129" s="137"/>
      <c r="I129" s="137"/>
      <c r="J129" s="136"/>
    </row>
    <row r="130" spans="1:10" ht="36" customHeight="1" x14ac:dyDescent="0.2">
      <c r="A130" s="10" t="s">
        <v>103</v>
      </c>
      <c r="B130" s="194" t="s">
        <v>120</v>
      </c>
      <c r="C130" s="193"/>
      <c r="D130" s="193"/>
      <c r="E130" s="192"/>
      <c r="F130" s="371">
        <v>3360</v>
      </c>
      <c r="G130" s="137"/>
      <c r="H130" s="137"/>
      <c r="I130" s="137"/>
      <c r="J130" s="136"/>
    </row>
    <row r="131" spans="1:10" ht="36" customHeight="1" x14ac:dyDescent="0.2">
      <c r="A131" s="10" t="s">
        <v>103</v>
      </c>
      <c r="B131" s="194" t="s">
        <v>119</v>
      </c>
      <c r="C131" s="193"/>
      <c r="D131" s="193"/>
      <c r="E131" s="192"/>
      <c r="F131" s="371">
        <v>196320</v>
      </c>
      <c r="G131" s="137"/>
      <c r="H131" s="137"/>
      <c r="I131" s="137"/>
      <c r="J131" s="136"/>
    </row>
    <row r="132" spans="1:10" ht="36" customHeight="1" thickBot="1" x14ac:dyDescent="0.25">
      <c r="A132" s="10" t="s">
        <v>103</v>
      </c>
      <c r="B132" s="370" t="s">
        <v>118</v>
      </c>
      <c r="C132" s="369"/>
      <c r="D132" s="369"/>
      <c r="E132" s="368"/>
      <c r="F132" s="148">
        <v>41760</v>
      </c>
      <c r="G132" s="33"/>
      <c r="H132" s="33"/>
      <c r="I132" s="33"/>
      <c r="J132" s="32"/>
    </row>
    <row r="133" spans="1:10" ht="54" customHeight="1" thickBot="1" x14ac:dyDescent="0.25">
      <c r="A133" s="10"/>
      <c r="B133" s="272" t="s">
        <v>117</v>
      </c>
      <c r="C133" s="271"/>
      <c r="D133" s="271"/>
      <c r="E133" s="270"/>
      <c r="F133" s="340"/>
      <c r="G133" s="339"/>
      <c r="H133" s="339"/>
      <c r="I133" s="339"/>
      <c r="J133" s="338"/>
    </row>
    <row r="134" spans="1:10" ht="36" customHeight="1" x14ac:dyDescent="0.2">
      <c r="A134" s="10"/>
      <c r="B134" s="31" t="s">
        <v>116</v>
      </c>
      <c r="C134" s="30"/>
      <c r="D134" s="30"/>
      <c r="E134" s="29"/>
      <c r="F134" s="28">
        <v>36936</v>
      </c>
      <c r="G134" s="27"/>
      <c r="H134" s="27"/>
      <c r="I134" s="27"/>
      <c r="J134" s="26"/>
    </row>
    <row r="135" spans="1:10" ht="36" customHeight="1" x14ac:dyDescent="0.2">
      <c r="A135" s="10"/>
      <c r="B135" s="37" t="s">
        <v>115</v>
      </c>
      <c r="C135" s="36"/>
      <c r="D135" s="36"/>
      <c r="E135" s="35"/>
      <c r="F135" s="46">
        <v>73848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114</v>
      </c>
      <c r="C136" s="36"/>
      <c r="D136" s="36"/>
      <c r="E136" s="35"/>
      <c r="F136" s="46">
        <v>92400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113</v>
      </c>
      <c r="C137" s="36"/>
      <c r="D137" s="36"/>
      <c r="E137" s="35"/>
      <c r="F137" s="46">
        <v>1236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112</v>
      </c>
      <c r="C138" s="36"/>
      <c r="D138" s="36"/>
      <c r="E138" s="35"/>
      <c r="F138" s="46">
        <v>55512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111</v>
      </c>
      <c r="C139" s="36"/>
      <c r="D139" s="36"/>
      <c r="E139" s="35"/>
      <c r="F139" s="46">
        <v>110784</v>
      </c>
      <c r="G139" s="45"/>
      <c r="H139" s="45"/>
      <c r="I139" s="45"/>
      <c r="J139" s="44"/>
    </row>
    <row r="140" spans="1:10" ht="36" customHeight="1" x14ac:dyDescent="0.2">
      <c r="A140" s="10"/>
      <c r="B140" s="37" t="s">
        <v>110</v>
      </c>
      <c r="C140" s="36"/>
      <c r="D140" s="36"/>
      <c r="E140" s="35"/>
      <c r="F140" s="46">
        <v>138528</v>
      </c>
      <c r="G140" s="45"/>
      <c r="H140" s="45"/>
      <c r="I140" s="45"/>
      <c r="J140" s="44"/>
    </row>
    <row r="141" spans="1:10" ht="36" customHeight="1" thickBot="1" x14ac:dyDescent="0.25">
      <c r="A141" s="10"/>
      <c r="B141" s="43" t="s">
        <v>109</v>
      </c>
      <c r="C141" s="42"/>
      <c r="D141" s="42"/>
      <c r="E141" s="41"/>
      <c r="F141" s="34">
        <v>1740</v>
      </c>
      <c r="G141" s="33"/>
      <c r="H141" s="33"/>
      <c r="I141" s="33"/>
      <c r="J141" s="32"/>
    </row>
    <row r="142" spans="1:10" ht="24" thickBot="1" x14ac:dyDescent="0.25">
      <c r="A142" s="10"/>
      <c r="B142" s="25"/>
      <c r="C142" s="24"/>
      <c r="D142" s="24"/>
      <c r="E142" s="23"/>
      <c r="F142" s="22"/>
      <c r="G142" s="21"/>
      <c r="H142" s="21"/>
      <c r="I142" s="21"/>
      <c r="J142" s="20"/>
    </row>
    <row r="143" spans="1:10" ht="36" customHeight="1" thickBot="1" x14ac:dyDescent="0.25">
      <c r="A143" s="10"/>
      <c r="B143" s="40" t="s">
        <v>108</v>
      </c>
      <c r="C143" s="39"/>
      <c r="D143" s="39"/>
      <c r="E143" s="39"/>
      <c r="F143" s="39"/>
      <c r="G143" s="39"/>
      <c r="H143" s="39"/>
      <c r="I143" s="39"/>
      <c r="J143" s="38"/>
    </row>
    <row r="144" spans="1:10" ht="36" customHeight="1" thickBot="1" x14ac:dyDescent="0.25">
      <c r="A144" s="10"/>
      <c r="B144" s="37" t="s">
        <v>107</v>
      </c>
      <c r="C144" s="36"/>
      <c r="D144" s="36"/>
      <c r="E144" s="35"/>
      <c r="F144" s="34">
        <v>20064</v>
      </c>
      <c r="G144" s="33"/>
      <c r="H144" s="33"/>
      <c r="I144" s="33"/>
      <c r="J144" s="32"/>
    </row>
    <row r="145" spans="1:10" ht="24" thickBot="1" x14ac:dyDescent="0.25">
      <c r="A145" s="10"/>
      <c r="B145" s="25"/>
      <c r="C145" s="93"/>
      <c r="D145" s="93"/>
      <c r="E145" s="92"/>
      <c r="F145" s="206"/>
      <c r="G145" s="205"/>
      <c r="H145" s="205"/>
      <c r="I145" s="205"/>
      <c r="J145" s="204"/>
    </row>
    <row r="146" spans="1:10" ht="36" customHeight="1" thickBot="1" x14ac:dyDescent="0.25">
      <c r="A146" s="10"/>
      <c r="B146" s="31" t="s">
        <v>106</v>
      </c>
      <c r="C146" s="30"/>
      <c r="D146" s="30"/>
      <c r="E146" s="29"/>
      <c r="F146" s="318"/>
      <c r="G146" s="317"/>
      <c r="H146" s="317"/>
      <c r="I146" s="317"/>
      <c r="J146" s="316"/>
    </row>
    <row r="147" spans="1:10" ht="24" thickBot="1" x14ac:dyDescent="0.25">
      <c r="A147" s="10"/>
      <c r="B147" s="25"/>
      <c r="C147" s="93"/>
      <c r="D147" s="93"/>
      <c r="E147" s="92"/>
      <c r="F147" s="206"/>
      <c r="G147" s="205"/>
      <c r="H147" s="205"/>
      <c r="I147" s="205"/>
      <c r="J147" s="204"/>
    </row>
    <row r="148" spans="1:10" ht="21" customHeight="1" x14ac:dyDescent="0.2">
      <c r="A148" s="10"/>
      <c r="B148" s="19"/>
      <c r="C148" s="18"/>
      <c r="D148" s="18"/>
      <c r="E148" s="18"/>
      <c r="F148" s="17"/>
      <c r="G148" s="17"/>
      <c r="H148" s="17"/>
      <c r="I148" s="17"/>
      <c r="J148" s="17"/>
    </row>
    <row r="149" spans="1:10" ht="56.25" customHeight="1" x14ac:dyDescent="0.2">
      <c r="A149" s="10"/>
      <c r="B149" s="16" t="s">
        <v>276</v>
      </c>
      <c r="C149" s="16"/>
      <c r="D149" s="16"/>
      <c r="E149" s="16"/>
      <c r="F149" s="16"/>
      <c r="G149" s="16"/>
      <c r="H149" s="16"/>
      <c r="I149" s="16"/>
      <c r="J149" s="16"/>
    </row>
    <row r="150" spans="1:10" ht="41.25" customHeight="1" x14ac:dyDescent="0.2">
      <c r="A150" s="10"/>
      <c r="B150" s="16" t="s">
        <v>104</v>
      </c>
      <c r="C150" s="16"/>
      <c r="D150" s="16"/>
      <c r="E150" s="16"/>
      <c r="F150" s="16"/>
      <c r="G150" s="16"/>
      <c r="H150" s="16"/>
      <c r="I150" s="16"/>
      <c r="J150" s="16"/>
    </row>
    <row r="151" spans="1:10" ht="21" x14ac:dyDescent="0.2">
      <c r="A151" s="10" t="s">
        <v>103</v>
      </c>
      <c r="B151" s="14" t="s">
        <v>368</v>
      </c>
      <c r="C151" s="14"/>
      <c r="D151" s="14"/>
      <c r="E151" s="14"/>
      <c r="F151" s="14"/>
      <c r="G151" s="14"/>
      <c r="H151" s="14"/>
      <c r="I151" s="14"/>
      <c r="J151" s="14"/>
    </row>
    <row r="152" spans="1:10" ht="21" x14ac:dyDescent="0.2">
      <c r="A152" s="10"/>
      <c r="B152" s="14" t="s">
        <v>311</v>
      </c>
      <c r="C152" s="14"/>
      <c r="D152" s="14"/>
      <c r="E152" s="14"/>
      <c r="F152" s="14"/>
      <c r="G152" s="14"/>
      <c r="H152" s="14"/>
      <c r="I152" s="14"/>
      <c r="J152" s="14"/>
    </row>
    <row r="153" spans="1:10" ht="42" customHeight="1" x14ac:dyDescent="0.2">
      <c r="A153" s="10"/>
      <c r="B153" s="12" t="s">
        <v>100</v>
      </c>
      <c r="C153" s="12"/>
      <c r="D153" s="12"/>
      <c r="E153" s="12"/>
      <c r="F153" s="12"/>
      <c r="G153" s="12"/>
      <c r="H153" s="12"/>
      <c r="I153" s="12"/>
      <c r="J153" s="12"/>
    </row>
    <row r="154" spans="1:10" ht="21" x14ac:dyDescent="0.2">
      <c r="A154" s="10"/>
    </row>
  </sheetData>
  <sheetProtection selectLockedCells="1" selectUnlockedCells="1"/>
  <mergeCells count="287">
    <mergeCell ref="F126:J126"/>
    <mergeCell ref="B131:E131"/>
    <mergeCell ref="F131:J131"/>
    <mergeCell ref="B133:E133"/>
    <mergeCell ref="F133:J133"/>
    <mergeCell ref="B134:E134"/>
    <mergeCell ref="B128:E128"/>
    <mergeCell ref="B129:E129"/>
    <mergeCell ref="F113:J113"/>
    <mergeCell ref="B113:E113"/>
    <mergeCell ref="B142:E142"/>
    <mergeCell ref="F142:J142"/>
    <mergeCell ref="B143:J143"/>
    <mergeCell ref="B144:E144"/>
    <mergeCell ref="F144:J144"/>
    <mergeCell ref="F116:J116"/>
    <mergeCell ref="B132:E132"/>
    <mergeCell ref="F132:J132"/>
    <mergeCell ref="F139:J139"/>
    <mergeCell ref="B135:E135"/>
    <mergeCell ref="F134:J134"/>
    <mergeCell ref="F129:J129"/>
    <mergeCell ref="F138:J138"/>
    <mergeCell ref="F147:J147"/>
    <mergeCell ref="B146:E146"/>
    <mergeCell ref="F146:J146"/>
    <mergeCell ref="B145:E145"/>
    <mergeCell ref="F145:J145"/>
    <mergeCell ref="F140:J140"/>
    <mergeCell ref="B141:E141"/>
    <mergeCell ref="F141:J141"/>
    <mergeCell ref="F135:J135"/>
    <mergeCell ref="B136:E136"/>
    <mergeCell ref="F136:J136"/>
    <mergeCell ref="B138:E138"/>
    <mergeCell ref="B137:E137"/>
    <mergeCell ref="F137:J137"/>
    <mergeCell ref="B139:E139"/>
    <mergeCell ref="B114:E114"/>
    <mergeCell ref="F114:J114"/>
    <mergeCell ref="B147:E147"/>
    <mergeCell ref="F119:J119"/>
    <mergeCell ref="F120:J120"/>
    <mergeCell ref="B127:E127"/>
    <mergeCell ref="F127:J127"/>
    <mergeCell ref="B130:E130"/>
    <mergeCell ref="F130:J130"/>
    <mergeCell ref="B140:E140"/>
    <mergeCell ref="B123:E123"/>
    <mergeCell ref="F123:J123"/>
    <mergeCell ref="B125:E125"/>
    <mergeCell ref="F125:J125"/>
    <mergeCell ref="B119:E119"/>
    <mergeCell ref="B117:E117"/>
    <mergeCell ref="F117:J117"/>
    <mergeCell ref="B121:E121"/>
    <mergeCell ref="B118:E118"/>
    <mergeCell ref="B120:E120"/>
    <mergeCell ref="B111:E111"/>
    <mergeCell ref="F111:J111"/>
    <mergeCell ref="B110:E110"/>
    <mergeCell ref="B112:E112"/>
    <mergeCell ref="B122:E122"/>
    <mergeCell ref="F122:J122"/>
    <mergeCell ref="B115:E115"/>
    <mergeCell ref="F115:J115"/>
    <mergeCell ref="B116:E116"/>
    <mergeCell ref="F118:J118"/>
    <mergeCell ref="F110:J110"/>
    <mergeCell ref="B106:E106"/>
    <mergeCell ref="F106:J106"/>
    <mergeCell ref="B108:E108"/>
    <mergeCell ref="B109:E109"/>
    <mergeCell ref="F109:J109"/>
    <mergeCell ref="B102:E102"/>
    <mergeCell ref="F102:J102"/>
    <mergeCell ref="B103:E103"/>
    <mergeCell ref="F103:J103"/>
    <mergeCell ref="F105:J105"/>
    <mergeCell ref="B104:E104"/>
    <mergeCell ref="F96:J96"/>
    <mergeCell ref="B97:E97"/>
    <mergeCell ref="F97:J97"/>
    <mergeCell ref="B101:E101"/>
    <mergeCell ref="F101:J101"/>
    <mergeCell ref="B98:E98"/>
    <mergeCell ref="F98:J98"/>
    <mergeCell ref="F99:J99"/>
    <mergeCell ref="B99:E99"/>
    <mergeCell ref="B90:E90"/>
    <mergeCell ref="F90:J90"/>
    <mergeCell ref="B91:E91"/>
    <mergeCell ref="F91:J91"/>
    <mergeCell ref="B105:E105"/>
    <mergeCell ref="F108:J108"/>
    <mergeCell ref="B107:E107"/>
    <mergeCell ref="B100:E100"/>
    <mergeCell ref="F100:J100"/>
    <mergeCell ref="B96:E96"/>
    <mergeCell ref="B84:E84"/>
    <mergeCell ref="F84:J84"/>
    <mergeCell ref="B85:E85"/>
    <mergeCell ref="F85:J85"/>
    <mergeCell ref="B86:E86"/>
    <mergeCell ref="F86:J86"/>
    <mergeCell ref="B92:E92"/>
    <mergeCell ref="F92:J92"/>
    <mergeCell ref="B93:E93"/>
    <mergeCell ref="F93:J93"/>
    <mergeCell ref="B94:E94"/>
    <mergeCell ref="F94:J94"/>
    <mergeCell ref="F81:J81"/>
    <mergeCell ref="B82:E82"/>
    <mergeCell ref="B95:E95"/>
    <mergeCell ref="F95:J95"/>
    <mergeCell ref="B87:E87"/>
    <mergeCell ref="F87:J87"/>
    <mergeCell ref="B88:E88"/>
    <mergeCell ref="F88:J88"/>
    <mergeCell ref="B89:E89"/>
    <mergeCell ref="F89:J89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81:E81"/>
    <mergeCell ref="F32:J32"/>
    <mergeCell ref="B27:E27"/>
    <mergeCell ref="F27:J27"/>
    <mergeCell ref="B28:E28"/>
    <mergeCell ref="B29:E29"/>
    <mergeCell ref="B26:E26"/>
    <mergeCell ref="B37:E37"/>
    <mergeCell ref="F37:J37"/>
    <mergeCell ref="B38:E38"/>
    <mergeCell ref="F38:J38"/>
    <mergeCell ref="B33:E33"/>
    <mergeCell ref="F33:J33"/>
    <mergeCell ref="B34:E34"/>
    <mergeCell ref="B50:E50"/>
    <mergeCell ref="F50:J50"/>
    <mergeCell ref="B45:E45"/>
    <mergeCell ref="F45:J45"/>
    <mergeCell ref="B46:E46"/>
    <mergeCell ref="F46:J46"/>
    <mergeCell ref="B47:E47"/>
    <mergeCell ref="F47:J47"/>
    <mergeCell ref="B49:E49"/>
    <mergeCell ref="F49:J49"/>
    <mergeCell ref="B6:E6"/>
    <mergeCell ref="B7:E7"/>
    <mergeCell ref="F7:J7"/>
    <mergeCell ref="F13:J13"/>
    <mergeCell ref="F14:J14"/>
    <mergeCell ref="B24:E24"/>
    <mergeCell ref="B8:E8"/>
    <mergeCell ref="B9:E9"/>
    <mergeCell ref="B14:E14"/>
    <mergeCell ref="B10:E10"/>
    <mergeCell ref="B11:E11"/>
    <mergeCell ref="F12:J12"/>
    <mergeCell ref="B13:E13"/>
    <mergeCell ref="B12:E12"/>
    <mergeCell ref="B1:J1"/>
    <mergeCell ref="F2:J2"/>
    <mergeCell ref="B4:J4"/>
    <mergeCell ref="B5:E5"/>
    <mergeCell ref="F5:J5"/>
    <mergeCell ref="B3:E3"/>
    <mergeCell ref="B57:E57"/>
    <mergeCell ref="F57:J57"/>
    <mergeCell ref="B58:E58"/>
    <mergeCell ref="F58:J58"/>
    <mergeCell ref="B59:E59"/>
    <mergeCell ref="F59:J59"/>
    <mergeCell ref="B64:E64"/>
    <mergeCell ref="B60:E60"/>
    <mergeCell ref="F60:J60"/>
    <mergeCell ref="B61:E61"/>
    <mergeCell ref="F61:J61"/>
    <mergeCell ref="B62:E62"/>
    <mergeCell ref="F62:J62"/>
    <mergeCell ref="B67:E67"/>
    <mergeCell ref="F67:J67"/>
    <mergeCell ref="B68:E68"/>
    <mergeCell ref="F68:J68"/>
    <mergeCell ref="B55:E55"/>
    <mergeCell ref="F55:J55"/>
    <mergeCell ref="B56:E56"/>
    <mergeCell ref="F56:J56"/>
    <mergeCell ref="B63:E63"/>
    <mergeCell ref="F63:J63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20:E20"/>
    <mergeCell ref="F20:J20"/>
    <mergeCell ref="B21:E21"/>
    <mergeCell ref="F65:J65"/>
    <mergeCell ref="B75:E75"/>
    <mergeCell ref="F75:J75"/>
    <mergeCell ref="B71:E71"/>
    <mergeCell ref="F71:J71"/>
    <mergeCell ref="B66:E66"/>
    <mergeCell ref="F66:J66"/>
    <mergeCell ref="F16:J16"/>
    <mergeCell ref="F18:J18"/>
    <mergeCell ref="F19:J19"/>
    <mergeCell ref="F23:J23"/>
    <mergeCell ref="F21:J21"/>
    <mergeCell ref="B22:E22"/>
    <mergeCell ref="F22:J22"/>
    <mergeCell ref="B23:E23"/>
    <mergeCell ref="B18:E18"/>
    <mergeCell ref="B19:E19"/>
    <mergeCell ref="B153:J153"/>
    <mergeCell ref="F24:J24"/>
    <mergeCell ref="F28:J28"/>
    <mergeCell ref="F29:J29"/>
    <mergeCell ref="F107:J107"/>
    <mergeCell ref="F112:J112"/>
    <mergeCell ref="B149:J149"/>
    <mergeCell ref="B150:J150"/>
    <mergeCell ref="B151:J151"/>
    <mergeCell ref="F34:J34"/>
    <mergeCell ref="B15:E15"/>
    <mergeCell ref="F15:J15"/>
    <mergeCell ref="B16:E16"/>
    <mergeCell ref="B17:E17"/>
    <mergeCell ref="F17:J17"/>
    <mergeCell ref="B152:J152"/>
    <mergeCell ref="B35:E35"/>
    <mergeCell ref="F35:J35"/>
    <mergeCell ref="B42:E42"/>
    <mergeCell ref="F42:J42"/>
    <mergeCell ref="F25:J25"/>
    <mergeCell ref="B31:E31"/>
    <mergeCell ref="F31:J31"/>
    <mergeCell ref="B32:E32"/>
    <mergeCell ref="F26:J26"/>
    <mergeCell ref="B36:E36"/>
    <mergeCell ref="F36:J36"/>
    <mergeCell ref="B30:E30"/>
    <mergeCell ref="F30:J30"/>
    <mergeCell ref="B25:E25"/>
    <mergeCell ref="F53:J53"/>
    <mergeCell ref="B41:E41"/>
    <mergeCell ref="B69:E69"/>
    <mergeCell ref="F69:J69"/>
    <mergeCell ref="B70:E70"/>
    <mergeCell ref="F70:J70"/>
    <mergeCell ref="B43:E43"/>
    <mergeCell ref="F43:J43"/>
    <mergeCell ref="F41:J41"/>
    <mergeCell ref="B48:E48"/>
    <mergeCell ref="F128:J128"/>
    <mergeCell ref="B44:E44"/>
    <mergeCell ref="F44:J44"/>
    <mergeCell ref="B39:E39"/>
    <mergeCell ref="F48:J48"/>
    <mergeCell ref="F64:J64"/>
    <mergeCell ref="B65:E65"/>
    <mergeCell ref="B126:E126"/>
    <mergeCell ref="B51:E51"/>
    <mergeCell ref="F51:J51"/>
    <mergeCell ref="B54:E54"/>
    <mergeCell ref="F54:J54"/>
    <mergeCell ref="F39:J39"/>
    <mergeCell ref="B40:E40"/>
    <mergeCell ref="F40:J40"/>
    <mergeCell ref="F124:J124"/>
    <mergeCell ref="B124:E124"/>
    <mergeCell ref="B52:E52"/>
    <mergeCell ref="F52:J52"/>
    <mergeCell ref="B53:E53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92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7.710937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6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21686.399999999998</v>
      </c>
      <c r="G8" s="98">
        <f>H8*1.1</f>
        <v>19879.2</v>
      </c>
      <c r="H8" s="98">
        <v>18072</v>
      </c>
      <c r="I8" s="98">
        <f>H8*0.75</f>
        <v>13554</v>
      </c>
      <c r="J8" s="98">
        <f>H8*0.5</f>
        <v>9036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31104</v>
      </c>
      <c r="G9" s="96">
        <f>H9*1.1</f>
        <v>28512.000000000004</v>
      </c>
      <c r="H9" s="96">
        <v>25920</v>
      </c>
      <c r="I9" s="96">
        <f>H9*0.75</f>
        <v>19440</v>
      </c>
      <c r="J9" s="96">
        <f>H9*0.5</f>
        <v>12960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25920</v>
      </c>
      <c r="G10" s="96">
        <f>H10*1.1</f>
        <v>23760.000000000004</v>
      </c>
      <c r="H10" s="96">
        <v>21600</v>
      </c>
      <c r="I10" s="96">
        <f>H10*0.75</f>
        <v>16200</v>
      </c>
      <c r="J10" s="96">
        <f>H10*0.5</f>
        <v>10800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36288</v>
      </c>
      <c r="G11" s="94">
        <f>H11*1.1</f>
        <v>33264</v>
      </c>
      <c r="H11" s="94">
        <v>30240</v>
      </c>
      <c r="I11" s="94">
        <f>H11*0.75</f>
        <v>22680</v>
      </c>
      <c r="J11" s="94">
        <f>H11*0.5</f>
        <v>15120</v>
      </c>
    </row>
    <row r="12" spans="1:10" ht="24" thickBot="1" x14ac:dyDescent="0.25">
      <c r="A12" s="10"/>
      <c r="B12" s="25"/>
      <c r="C12" s="24"/>
      <c r="D12" s="24"/>
      <c r="E12" s="23"/>
      <c r="F12" s="163"/>
      <c r="G12" s="162"/>
      <c r="H12" s="162"/>
      <c r="I12" s="162"/>
      <c r="J12" s="161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8"/>
      <c r="F13" s="141">
        <v>4608</v>
      </c>
      <c r="G13" s="140"/>
      <c r="H13" s="140"/>
      <c r="I13" s="140"/>
      <c r="J13" s="139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5"/>
      <c r="F14" s="34">
        <v>6480</v>
      </c>
      <c r="G14" s="33"/>
      <c r="H14" s="33"/>
      <c r="I14" s="33"/>
      <c r="J14" s="32"/>
    </row>
    <row r="15" spans="1:10" ht="24" thickBot="1" x14ac:dyDescent="0.25">
      <c r="A15" s="10"/>
      <c r="B15" s="25"/>
      <c r="C15" s="24"/>
      <c r="D15" s="24"/>
      <c r="E15" s="23"/>
      <c r="F15" s="132"/>
      <c r="G15" s="131"/>
      <c r="H15" s="131"/>
      <c r="I15" s="131"/>
      <c r="J15" s="13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1080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1512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2124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3024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"&amp;MIN(F22:F61)&amp;" до "&amp;MAX(F22:F61)</f>
        <v>Цена от 2736 до 35910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2736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4104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5472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6840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8208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9576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10944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12312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13680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15048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16416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17784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19152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20520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21888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23256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24624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25992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27360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28728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3420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5130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6840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8550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10260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11970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13680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15390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17100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18810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20520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22230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23940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25650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27360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29070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30780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32490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34200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35910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4104 до 30096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6048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8856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4104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5472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6840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8208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9576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10944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12312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13680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15048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16416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17784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19152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20520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21888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23256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24624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25992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27360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28728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30096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720 до 14868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3744</v>
      </c>
      <c r="G86" s="45"/>
      <c r="H86" s="45"/>
      <c r="I86" s="45"/>
      <c r="J86" s="44"/>
    </row>
    <row r="87" spans="1:10" ht="36" customHeight="1" x14ac:dyDescent="0.2">
      <c r="A87" s="10"/>
      <c r="B87" s="31" t="s">
        <v>161</v>
      </c>
      <c r="C87" s="30"/>
      <c r="D87" s="30"/>
      <c r="E87" s="29"/>
      <c r="F87" s="46">
        <v>9936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1080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14868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5328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8856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720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720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1440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2160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14868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3024 до 36540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18720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1872</v>
      </c>
      <c r="G100" s="54"/>
      <c r="H100" s="54"/>
      <c r="I100" s="54"/>
      <c r="J100" s="53"/>
    </row>
    <row r="101" spans="1:10" ht="24" thickBot="1" x14ac:dyDescent="0.25">
      <c r="A101" s="10"/>
      <c r="B101" s="166"/>
      <c r="C101" s="165"/>
      <c r="D101" s="165"/>
      <c r="E101" s="164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74" t="s">
        <v>148</v>
      </c>
      <c r="C102" s="373"/>
      <c r="D102" s="373"/>
      <c r="E102" s="372"/>
      <c r="F102" s="195">
        <v>8856</v>
      </c>
      <c r="G102" s="182"/>
      <c r="H102" s="182"/>
      <c r="I102" s="182"/>
      <c r="J102" s="181"/>
    </row>
    <row r="103" spans="1:10" ht="36" customHeight="1" x14ac:dyDescent="0.2">
      <c r="A103" s="10" t="s">
        <v>133</v>
      </c>
      <c r="B103" s="194" t="s">
        <v>147</v>
      </c>
      <c r="C103" s="193"/>
      <c r="D103" s="193"/>
      <c r="E103" s="192"/>
      <c r="F103" s="208">
        <v>12060</v>
      </c>
      <c r="G103" s="208"/>
      <c r="H103" s="208"/>
      <c r="I103" s="208"/>
      <c r="J103" s="207"/>
    </row>
    <row r="104" spans="1:10" ht="36" customHeight="1" x14ac:dyDescent="0.2">
      <c r="A104" s="10" t="s">
        <v>133</v>
      </c>
      <c r="B104" s="194" t="s">
        <v>146</v>
      </c>
      <c r="C104" s="193"/>
      <c r="D104" s="193"/>
      <c r="E104" s="192"/>
      <c r="F104" s="173">
        <f>H104*1.2</f>
        <v>15120</v>
      </c>
      <c r="G104" s="172">
        <f>H104*1.1</f>
        <v>13860.000000000002</v>
      </c>
      <c r="H104" s="172">
        <v>12600</v>
      </c>
      <c r="I104" s="172">
        <f>H104*0.75</f>
        <v>9450</v>
      </c>
      <c r="J104" s="171">
        <f>H104*0.5</f>
        <v>6300</v>
      </c>
    </row>
    <row r="105" spans="1:10" ht="36" customHeight="1" x14ac:dyDescent="0.2">
      <c r="A105" s="10" t="s">
        <v>133</v>
      </c>
      <c r="B105" s="194" t="s">
        <v>145</v>
      </c>
      <c r="C105" s="193"/>
      <c r="D105" s="193"/>
      <c r="E105" s="192"/>
      <c r="F105" s="46">
        <v>14868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194" t="s">
        <v>144</v>
      </c>
      <c r="C106" s="193"/>
      <c r="D106" s="193"/>
      <c r="E106" s="192"/>
      <c r="F106" s="46">
        <v>14868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194" t="s">
        <v>143</v>
      </c>
      <c r="C107" s="193"/>
      <c r="D107" s="193"/>
      <c r="E107" s="192"/>
      <c r="F107" s="208">
        <v>12060</v>
      </c>
      <c r="G107" s="208"/>
      <c r="H107" s="208"/>
      <c r="I107" s="208"/>
      <c r="J107" s="207"/>
    </row>
    <row r="108" spans="1:10" ht="36" customHeight="1" x14ac:dyDescent="0.2">
      <c r="A108" s="10" t="s">
        <v>133</v>
      </c>
      <c r="B108" s="194" t="s">
        <v>142</v>
      </c>
      <c r="C108" s="193"/>
      <c r="D108" s="193"/>
      <c r="E108" s="192"/>
      <c r="F108" s="208">
        <v>21060</v>
      </c>
      <c r="G108" s="208"/>
      <c r="H108" s="208"/>
      <c r="I108" s="208"/>
      <c r="J108" s="207"/>
    </row>
    <row r="109" spans="1:10" ht="36" customHeight="1" x14ac:dyDescent="0.2">
      <c r="A109" s="10" t="s">
        <v>133</v>
      </c>
      <c r="B109" s="194" t="s">
        <v>141</v>
      </c>
      <c r="C109" s="193"/>
      <c r="D109" s="193"/>
      <c r="E109" s="192"/>
      <c r="F109" s="208">
        <v>25272</v>
      </c>
      <c r="G109" s="208"/>
      <c r="H109" s="208"/>
      <c r="I109" s="208"/>
      <c r="J109" s="207"/>
    </row>
    <row r="110" spans="1:10" ht="36" customHeight="1" x14ac:dyDescent="0.2">
      <c r="A110" s="10" t="s">
        <v>133</v>
      </c>
      <c r="B110" s="194" t="s">
        <v>140</v>
      </c>
      <c r="C110" s="193"/>
      <c r="D110" s="193"/>
      <c r="E110" s="192"/>
      <c r="F110" s="208">
        <v>6048</v>
      </c>
      <c r="G110" s="208"/>
      <c r="H110" s="208"/>
      <c r="I110" s="208"/>
      <c r="J110" s="207"/>
    </row>
    <row r="111" spans="1:10" ht="36" customHeight="1" x14ac:dyDescent="0.2">
      <c r="A111" s="10" t="s">
        <v>133</v>
      </c>
      <c r="B111" s="194" t="s">
        <v>139</v>
      </c>
      <c r="C111" s="193"/>
      <c r="D111" s="193"/>
      <c r="E111" s="192"/>
      <c r="F111" s="208">
        <v>12060</v>
      </c>
      <c r="G111" s="208"/>
      <c r="H111" s="208"/>
      <c r="I111" s="208"/>
      <c r="J111" s="207"/>
    </row>
    <row r="112" spans="1:10" ht="36" customHeight="1" x14ac:dyDescent="0.2">
      <c r="A112" s="10" t="s">
        <v>133</v>
      </c>
      <c r="B112" s="194" t="s">
        <v>138</v>
      </c>
      <c r="C112" s="193"/>
      <c r="D112" s="193"/>
      <c r="E112" s="192"/>
      <c r="F112" s="208">
        <v>18072</v>
      </c>
      <c r="G112" s="208"/>
      <c r="H112" s="208"/>
      <c r="I112" s="208"/>
      <c r="J112" s="207"/>
    </row>
    <row r="113" spans="1:10" ht="36" customHeight="1" x14ac:dyDescent="0.2">
      <c r="A113" s="10" t="s">
        <v>133</v>
      </c>
      <c r="B113" s="194" t="s">
        <v>137</v>
      </c>
      <c r="C113" s="193"/>
      <c r="D113" s="193"/>
      <c r="E113" s="192"/>
      <c r="F113" s="208">
        <v>3024</v>
      </c>
      <c r="G113" s="208"/>
      <c r="H113" s="208"/>
      <c r="I113" s="208"/>
      <c r="J113" s="207"/>
    </row>
    <row r="114" spans="1:10" ht="36" customHeight="1" x14ac:dyDescent="0.2">
      <c r="A114" s="10"/>
      <c r="B114" s="194" t="s">
        <v>136</v>
      </c>
      <c r="C114" s="193"/>
      <c r="D114" s="193"/>
      <c r="E114" s="192"/>
      <c r="F114" s="208">
        <v>10620</v>
      </c>
      <c r="G114" s="208"/>
      <c r="H114" s="208"/>
      <c r="I114" s="208"/>
      <c r="J114" s="207"/>
    </row>
    <row r="115" spans="1:10" ht="36" customHeight="1" x14ac:dyDescent="0.2">
      <c r="B115" s="194" t="s">
        <v>135</v>
      </c>
      <c r="C115" s="193"/>
      <c r="D115" s="193"/>
      <c r="E115" s="192"/>
      <c r="F115" s="208">
        <v>7092</v>
      </c>
      <c r="G115" s="208"/>
      <c r="H115" s="208"/>
      <c r="I115" s="208"/>
      <c r="J115" s="207"/>
    </row>
    <row r="116" spans="1:10" ht="36" customHeight="1" x14ac:dyDescent="0.2">
      <c r="A116" s="10" t="s">
        <v>133</v>
      </c>
      <c r="B116" s="194" t="s">
        <v>134</v>
      </c>
      <c r="C116" s="193"/>
      <c r="D116" s="193"/>
      <c r="E116" s="192"/>
      <c r="F116" s="208">
        <v>36540</v>
      </c>
      <c r="G116" s="208"/>
      <c r="H116" s="208"/>
      <c r="I116" s="208"/>
      <c r="J116" s="207"/>
    </row>
    <row r="117" spans="1:10" ht="36" customHeight="1" x14ac:dyDescent="0.2">
      <c r="A117" s="10" t="s">
        <v>133</v>
      </c>
      <c r="B117" s="194" t="s">
        <v>132</v>
      </c>
      <c r="C117" s="193"/>
      <c r="D117" s="193"/>
      <c r="E117" s="192"/>
      <c r="F117" s="208">
        <v>6048</v>
      </c>
      <c r="G117" s="208"/>
      <c r="H117" s="208"/>
      <c r="I117" s="208"/>
      <c r="J117" s="207"/>
    </row>
    <row r="118" spans="1:10" ht="36" customHeight="1" x14ac:dyDescent="0.2">
      <c r="A118" s="10" t="s">
        <v>103</v>
      </c>
      <c r="B118" s="194" t="s">
        <v>131</v>
      </c>
      <c r="C118" s="193"/>
      <c r="D118" s="193"/>
      <c r="E118" s="192"/>
      <c r="F118" s="208">
        <v>12960</v>
      </c>
      <c r="G118" s="208"/>
      <c r="H118" s="208"/>
      <c r="I118" s="208"/>
      <c r="J118" s="207"/>
    </row>
    <row r="119" spans="1:10" ht="36" customHeight="1" x14ac:dyDescent="0.2">
      <c r="A119" s="10" t="s">
        <v>103</v>
      </c>
      <c r="B119" s="194" t="s">
        <v>130</v>
      </c>
      <c r="C119" s="193"/>
      <c r="D119" s="193"/>
      <c r="E119" s="192"/>
      <c r="F119" s="208">
        <v>17280</v>
      </c>
      <c r="G119" s="208"/>
      <c r="H119" s="208"/>
      <c r="I119" s="208"/>
      <c r="J119" s="207"/>
    </row>
    <row r="120" spans="1:10" ht="36" customHeight="1" x14ac:dyDescent="0.2">
      <c r="A120" s="10" t="s">
        <v>103</v>
      </c>
      <c r="B120" s="194" t="s">
        <v>129</v>
      </c>
      <c r="C120" s="193"/>
      <c r="D120" s="193"/>
      <c r="E120" s="192"/>
      <c r="F120" s="173">
        <f>H120*1.2</f>
        <v>21600</v>
      </c>
      <c r="G120" s="172">
        <f>H120*1.1</f>
        <v>19800</v>
      </c>
      <c r="H120" s="172">
        <v>18000</v>
      </c>
      <c r="I120" s="172">
        <f>H120*0.75</f>
        <v>13500</v>
      </c>
      <c r="J120" s="171">
        <f>H120*0.5</f>
        <v>9000</v>
      </c>
    </row>
    <row r="121" spans="1:10" ht="36" customHeight="1" x14ac:dyDescent="0.2">
      <c r="A121" s="10" t="s">
        <v>103</v>
      </c>
      <c r="B121" s="194" t="s">
        <v>128</v>
      </c>
      <c r="C121" s="193"/>
      <c r="D121" s="193"/>
      <c r="E121" s="192"/>
      <c r="F121" s="371">
        <v>20880</v>
      </c>
      <c r="G121" s="137"/>
      <c r="H121" s="137"/>
      <c r="I121" s="137"/>
      <c r="J121" s="136"/>
    </row>
    <row r="122" spans="1:10" ht="36" customHeight="1" x14ac:dyDescent="0.2">
      <c r="A122" s="10" t="s">
        <v>103</v>
      </c>
      <c r="B122" s="194" t="s">
        <v>127</v>
      </c>
      <c r="C122" s="193"/>
      <c r="D122" s="193"/>
      <c r="E122" s="192"/>
      <c r="F122" s="371">
        <v>20880</v>
      </c>
      <c r="G122" s="137"/>
      <c r="H122" s="137"/>
      <c r="I122" s="137"/>
      <c r="J122" s="136"/>
    </row>
    <row r="123" spans="1:10" ht="36" customHeight="1" x14ac:dyDescent="0.2">
      <c r="A123" s="10" t="s">
        <v>103</v>
      </c>
      <c r="B123" s="194" t="s">
        <v>126</v>
      </c>
      <c r="C123" s="193"/>
      <c r="D123" s="193"/>
      <c r="E123" s="192"/>
      <c r="F123" s="371">
        <v>17280</v>
      </c>
      <c r="G123" s="137"/>
      <c r="H123" s="137"/>
      <c r="I123" s="137"/>
      <c r="J123" s="136"/>
    </row>
    <row r="124" spans="1:10" ht="36" customHeight="1" x14ac:dyDescent="0.2">
      <c r="A124" s="10" t="s">
        <v>103</v>
      </c>
      <c r="B124" s="194" t="s">
        <v>125</v>
      </c>
      <c r="C124" s="193"/>
      <c r="D124" s="193"/>
      <c r="E124" s="192"/>
      <c r="F124" s="371">
        <v>29520</v>
      </c>
      <c r="G124" s="137"/>
      <c r="H124" s="137"/>
      <c r="I124" s="137"/>
      <c r="J124" s="136"/>
    </row>
    <row r="125" spans="1:10" ht="36" customHeight="1" x14ac:dyDescent="0.2">
      <c r="A125" s="10" t="s">
        <v>103</v>
      </c>
      <c r="B125" s="194" t="s">
        <v>124</v>
      </c>
      <c r="C125" s="193"/>
      <c r="D125" s="193"/>
      <c r="E125" s="192"/>
      <c r="F125" s="371">
        <v>35424</v>
      </c>
      <c r="G125" s="137"/>
      <c r="H125" s="137"/>
      <c r="I125" s="137"/>
      <c r="J125" s="136"/>
    </row>
    <row r="126" spans="1:10" ht="36" customHeight="1" x14ac:dyDescent="0.2">
      <c r="A126" s="10" t="s">
        <v>103</v>
      </c>
      <c r="B126" s="194" t="s">
        <v>123</v>
      </c>
      <c r="C126" s="193"/>
      <c r="D126" s="193"/>
      <c r="E126" s="192"/>
      <c r="F126" s="371">
        <v>8640</v>
      </c>
      <c r="G126" s="137"/>
      <c r="H126" s="137"/>
      <c r="I126" s="137"/>
      <c r="J126" s="136"/>
    </row>
    <row r="127" spans="1:10" ht="36" customHeight="1" x14ac:dyDescent="0.2">
      <c r="A127" s="10" t="s">
        <v>103</v>
      </c>
      <c r="B127" s="194" t="s">
        <v>122</v>
      </c>
      <c r="C127" s="193"/>
      <c r="D127" s="193"/>
      <c r="E127" s="192"/>
      <c r="F127" s="371">
        <v>17280</v>
      </c>
      <c r="G127" s="137"/>
      <c r="H127" s="137"/>
      <c r="I127" s="137"/>
      <c r="J127" s="136"/>
    </row>
    <row r="128" spans="1:10" ht="36" customHeight="1" x14ac:dyDescent="0.2">
      <c r="A128" s="10" t="s">
        <v>103</v>
      </c>
      <c r="B128" s="194" t="s">
        <v>121</v>
      </c>
      <c r="C128" s="193"/>
      <c r="D128" s="193"/>
      <c r="E128" s="192"/>
      <c r="F128" s="371">
        <v>25920</v>
      </c>
      <c r="G128" s="137"/>
      <c r="H128" s="137"/>
      <c r="I128" s="137"/>
      <c r="J128" s="136"/>
    </row>
    <row r="129" spans="1:10" ht="36" customHeight="1" x14ac:dyDescent="0.2">
      <c r="A129" s="10" t="s">
        <v>103</v>
      </c>
      <c r="B129" s="194" t="s">
        <v>120</v>
      </c>
      <c r="C129" s="193"/>
      <c r="D129" s="193"/>
      <c r="E129" s="192"/>
      <c r="F129" s="371">
        <v>4320</v>
      </c>
      <c r="G129" s="137"/>
      <c r="H129" s="137"/>
      <c r="I129" s="137"/>
      <c r="J129" s="136"/>
    </row>
    <row r="130" spans="1:10" ht="36" customHeight="1" x14ac:dyDescent="0.2">
      <c r="A130" s="10" t="s">
        <v>103</v>
      </c>
      <c r="B130" s="194" t="s">
        <v>119</v>
      </c>
      <c r="C130" s="193"/>
      <c r="D130" s="193"/>
      <c r="E130" s="192"/>
      <c r="F130" s="371">
        <v>51840</v>
      </c>
      <c r="G130" s="137"/>
      <c r="H130" s="137"/>
      <c r="I130" s="137"/>
      <c r="J130" s="136"/>
    </row>
    <row r="131" spans="1:10" ht="36" customHeight="1" thickBot="1" x14ac:dyDescent="0.25">
      <c r="A131" s="10" t="s">
        <v>103</v>
      </c>
      <c r="B131" s="370" t="s">
        <v>118</v>
      </c>
      <c r="C131" s="369"/>
      <c r="D131" s="369"/>
      <c r="E131" s="368"/>
      <c r="F131" s="148">
        <v>8640</v>
      </c>
      <c r="G131" s="33"/>
      <c r="H131" s="33"/>
      <c r="I131" s="33"/>
      <c r="J131" s="32"/>
    </row>
    <row r="132" spans="1:10" ht="54" customHeight="1" thickBot="1" x14ac:dyDescent="0.25">
      <c r="A132" s="10"/>
      <c r="B132" s="272" t="s">
        <v>117</v>
      </c>
      <c r="C132" s="271"/>
      <c r="D132" s="271"/>
      <c r="E132" s="270"/>
      <c r="F132" s="340"/>
      <c r="G132" s="339"/>
      <c r="H132" s="339"/>
      <c r="I132" s="339"/>
      <c r="J132" s="338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16992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33984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42480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720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25488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50976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63720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900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24"/>
      <c r="D141" s="24"/>
      <c r="E141" s="23"/>
      <c r="F141" s="22"/>
      <c r="G141" s="21"/>
      <c r="H141" s="21"/>
      <c r="I141" s="21"/>
      <c r="J141" s="20"/>
    </row>
    <row r="142" spans="1:10" ht="36" customHeight="1" thickBot="1" x14ac:dyDescent="0.25">
      <c r="A142" s="10"/>
      <c r="B142" s="40" t="s">
        <v>108</v>
      </c>
      <c r="C142" s="39"/>
      <c r="D142" s="39"/>
      <c r="E142" s="39"/>
      <c r="F142" s="39"/>
      <c r="G142" s="39"/>
      <c r="H142" s="39"/>
      <c r="I142" s="39"/>
      <c r="J142" s="38"/>
    </row>
    <row r="143" spans="1:10" ht="36" customHeight="1" thickBot="1" x14ac:dyDescent="0.25">
      <c r="A143" s="10"/>
      <c r="B143" s="37" t="s">
        <v>107</v>
      </c>
      <c r="C143" s="36"/>
      <c r="D143" s="36"/>
      <c r="E143" s="35"/>
      <c r="F143" s="46">
        <v>30096</v>
      </c>
      <c r="G143" s="45"/>
      <c r="H143" s="45"/>
      <c r="I143" s="45"/>
      <c r="J143" s="44"/>
    </row>
    <row r="144" spans="1:10" ht="24" thickBot="1" x14ac:dyDescent="0.25">
      <c r="A144" s="10"/>
      <c r="B144" s="25"/>
      <c r="C144" s="93"/>
      <c r="D144" s="93"/>
      <c r="E144" s="92"/>
      <c r="F144" s="206"/>
      <c r="G144" s="205"/>
      <c r="H144" s="205"/>
      <c r="I144" s="205"/>
      <c r="J144" s="204"/>
    </row>
    <row r="145" spans="1:10" ht="36" customHeight="1" thickBot="1" x14ac:dyDescent="0.25">
      <c r="A145" s="10"/>
      <c r="B145" s="31" t="s">
        <v>106</v>
      </c>
      <c r="C145" s="30"/>
      <c r="D145" s="30"/>
      <c r="E145" s="29"/>
      <c r="F145" s="318"/>
      <c r="G145" s="317"/>
      <c r="H145" s="317"/>
      <c r="I145" s="317"/>
      <c r="J145" s="316"/>
    </row>
    <row r="146" spans="1:10" ht="24" thickBot="1" x14ac:dyDescent="0.25">
      <c r="A146" s="10"/>
      <c r="B146" s="25"/>
      <c r="C146" s="93"/>
      <c r="D146" s="93"/>
      <c r="E146" s="92"/>
      <c r="F146" s="206"/>
      <c r="G146" s="205"/>
      <c r="H146" s="205"/>
      <c r="I146" s="205"/>
      <c r="J146" s="204"/>
    </row>
    <row r="147" spans="1:10" ht="21" customHeight="1" x14ac:dyDescent="0.2">
      <c r="A147" s="10"/>
      <c r="B147" s="19"/>
      <c r="C147" s="18"/>
      <c r="D147" s="18"/>
      <c r="E147" s="18"/>
      <c r="F147" s="17"/>
      <c r="G147" s="17"/>
      <c r="H147" s="17"/>
      <c r="I147" s="17"/>
      <c r="J147" s="17"/>
    </row>
    <row r="148" spans="1:10" ht="56.25" customHeight="1" x14ac:dyDescent="0.2">
      <c r="A148" s="10"/>
      <c r="B148" s="16" t="s">
        <v>276</v>
      </c>
      <c r="C148" s="16"/>
      <c r="D148" s="16"/>
      <c r="E148" s="16"/>
      <c r="F148" s="16"/>
      <c r="G148" s="16"/>
      <c r="H148" s="16"/>
      <c r="I148" s="16"/>
      <c r="J148" s="16"/>
    </row>
    <row r="149" spans="1:10" ht="41.25" customHeight="1" x14ac:dyDescent="0.2">
      <c r="A149" s="10"/>
      <c r="B149" s="16" t="s">
        <v>104</v>
      </c>
      <c r="C149" s="16"/>
      <c r="D149" s="16"/>
      <c r="E149" s="16"/>
      <c r="F149" s="16"/>
      <c r="G149" s="16"/>
      <c r="H149" s="16"/>
      <c r="I149" s="16"/>
      <c r="J149" s="16"/>
    </row>
    <row r="150" spans="1:10" ht="21" x14ac:dyDescent="0.2">
      <c r="A150" s="10" t="s">
        <v>103</v>
      </c>
      <c r="B150" s="14" t="s">
        <v>368</v>
      </c>
      <c r="C150" s="14"/>
      <c r="D150" s="14"/>
      <c r="E150" s="14"/>
      <c r="F150" s="14"/>
      <c r="G150" s="14"/>
      <c r="H150" s="14"/>
      <c r="I150" s="14"/>
      <c r="J150" s="14"/>
    </row>
    <row r="151" spans="1:10" ht="21" x14ac:dyDescent="0.2">
      <c r="A151" s="10"/>
      <c r="B151" s="14" t="s">
        <v>311</v>
      </c>
      <c r="C151" s="14"/>
      <c r="D151" s="14"/>
      <c r="E151" s="14"/>
      <c r="F151" s="14"/>
      <c r="G151" s="14"/>
      <c r="H151" s="14"/>
      <c r="I151" s="14"/>
      <c r="J151" s="14"/>
    </row>
    <row r="152" spans="1:10" ht="42" customHeight="1" x14ac:dyDescent="0.2">
      <c r="A152" s="10"/>
      <c r="B152" s="12" t="s">
        <v>100</v>
      </c>
      <c r="C152" s="12"/>
      <c r="D152" s="12"/>
      <c r="E152" s="12"/>
      <c r="F152" s="12"/>
      <c r="G152" s="12"/>
      <c r="H152" s="12"/>
      <c r="I152" s="12"/>
      <c r="J152" s="12"/>
    </row>
    <row r="153" spans="1:10" ht="21" x14ac:dyDescent="0.2">
      <c r="A153" s="10"/>
    </row>
  </sheetData>
  <sheetProtection selectLockedCells="1" selectUnlockedCells="1"/>
  <mergeCells count="285">
    <mergeCell ref="B14:E14"/>
    <mergeCell ref="B15:E15"/>
    <mergeCell ref="F15:J15"/>
    <mergeCell ref="B12:E12"/>
    <mergeCell ref="B10:E10"/>
    <mergeCell ref="B11:E11"/>
    <mergeCell ref="F12:J12"/>
    <mergeCell ref="B13:E13"/>
    <mergeCell ref="B8:E8"/>
    <mergeCell ref="B9:E9"/>
    <mergeCell ref="F143:J143"/>
    <mergeCell ref="B1:J1"/>
    <mergeCell ref="F2:J2"/>
    <mergeCell ref="B4:J4"/>
    <mergeCell ref="B5:E5"/>
    <mergeCell ref="F5:J5"/>
    <mergeCell ref="B3:E3"/>
    <mergeCell ref="B16:E16"/>
    <mergeCell ref="B17:E17"/>
    <mergeCell ref="F17:J17"/>
    <mergeCell ref="B18:E18"/>
    <mergeCell ref="B19:E19"/>
    <mergeCell ref="B20:E20"/>
    <mergeCell ref="F20:J20"/>
    <mergeCell ref="B21:E21"/>
    <mergeCell ref="F21:J21"/>
    <mergeCell ref="B22:E22"/>
    <mergeCell ref="F22:J22"/>
    <mergeCell ref="B23:E23"/>
    <mergeCell ref="B24:E24"/>
    <mergeCell ref="B25:E25"/>
    <mergeCell ref="F25:J25"/>
    <mergeCell ref="F24:J24"/>
    <mergeCell ref="B26:E26"/>
    <mergeCell ref="F26:J26"/>
    <mergeCell ref="B27:E27"/>
    <mergeCell ref="F27:J27"/>
    <mergeCell ref="B28:E28"/>
    <mergeCell ref="B29:E29"/>
    <mergeCell ref="F28:J28"/>
    <mergeCell ref="F29:J29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F99:J99"/>
    <mergeCell ref="B99:E9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101:E101"/>
    <mergeCell ref="F101:J101"/>
    <mergeCell ref="B100:E100"/>
    <mergeCell ref="F100:J100"/>
    <mergeCell ref="B98:E98"/>
    <mergeCell ref="F98:J98"/>
    <mergeCell ref="F112:J112"/>
    <mergeCell ref="B102:E102"/>
    <mergeCell ref="F102:J102"/>
    <mergeCell ref="B103:E103"/>
    <mergeCell ref="F103:J103"/>
    <mergeCell ref="B104:E104"/>
    <mergeCell ref="B110:E110"/>
    <mergeCell ref="F110:J110"/>
    <mergeCell ref="B109:E109"/>
    <mergeCell ref="F109:J109"/>
    <mergeCell ref="B121:E121"/>
    <mergeCell ref="F121:J121"/>
    <mergeCell ref="B107:E107"/>
    <mergeCell ref="B112:E112"/>
    <mergeCell ref="B113:E113"/>
    <mergeCell ref="F113:J113"/>
    <mergeCell ref="B116:E116"/>
    <mergeCell ref="F116:J116"/>
    <mergeCell ref="B120:E120"/>
    <mergeCell ref="F107:J107"/>
    <mergeCell ref="B111:E111"/>
    <mergeCell ref="F111:J111"/>
    <mergeCell ref="B105:E105"/>
    <mergeCell ref="F105:J105"/>
    <mergeCell ref="B106:E106"/>
    <mergeCell ref="F106:J106"/>
    <mergeCell ref="B108:E108"/>
    <mergeCell ref="F108:J108"/>
    <mergeCell ref="B131:E131"/>
    <mergeCell ref="F131:J131"/>
    <mergeCell ref="F125:J125"/>
    <mergeCell ref="B125:E125"/>
    <mergeCell ref="B118:E118"/>
    <mergeCell ref="B119:E119"/>
    <mergeCell ref="F118:J118"/>
    <mergeCell ref="F119:J119"/>
    <mergeCell ref="F123:J123"/>
    <mergeCell ref="B123:E123"/>
    <mergeCell ref="B122:E122"/>
    <mergeCell ref="F122:J122"/>
    <mergeCell ref="B124:E124"/>
    <mergeCell ref="F124:J124"/>
    <mergeCell ref="B114:E114"/>
    <mergeCell ref="F114:J114"/>
    <mergeCell ref="B115:E115"/>
    <mergeCell ref="F115:J115"/>
    <mergeCell ref="F117:J117"/>
    <mergeCell ref="B117:E117"/>
    <mergeCell ref="B126:E126"/>
    <mergeCell ref="F126:J126"/>
    <mergeCell ref="B129:E129"/>
    <mergeCell ref="F129:J129"/>
    <mergeCell ref="B130:E130"/>
    <mergeCell ref="F130:J130"/>
    <mergeCell ref="F127:J127"/>
    <mergeCell ref="F128:J128"/>
    <mergeCell ref="B127:E127"/>
    <mergeCell ref="B128:E128"/>
    <mergeCell ref="B138:E138"/>
    <mergeCell ref="F138:J138"/>
    <mergeCell ref="B136:E136"/>
    <mergeCell ref="F136:J136"/>
    <mergeCell ref="B132:E132"/>
    <mergeCell ref="F132:J132"/>
    <mergeCell ref="B133:E133"/>
    <mergeCell ref="F133:J133"/>
    <mergeCell ref="B134:E134"/>
    <mergeCell ref="F134:J134"/>
    <mergeCell ref="B135:E135"/>
    <mergeCell ref="F135:J135"/>
    <mergeCell ref="B137:E137"/>
    <mergeCell ref="F137:J137"/>
    <mergeCell ref="B139:E139"/>
    <mergeCell ref="F139:J139"/>
    <mergeCell ref="B140:E140"/>
    <mergeCell ref="F140:J140"/>
    <mergeCell ref="B144:E144"/>
    <mergeCell ref="F144:J144"/>
    <mergeCell ref="B141:E141"/>
    <mergeCell ref="F141:J141"/>
    <mergeCell ref="B142:J142"/>
    <mergeCell ref="B143:E143"/>
    <mergeCell ref="B151:J151"/>
    <mergeCell ref="B145:E145"/>
    <mergeCell ref="F145:J145"/>
    <mergeCell ref="B146:E146"/>
    <mergeCell ref="F146:J146"/>
    <mergeCell ref="B148:J148"/>
    <mergeCell ref="B149:J149"/>
    <mergeCell ref="B150:J150"/>
    <mergeCell ref="B152:J152"/>
    <mergeCell ref="B6:E6"/>
    <mergeCell ref="B7:E7"/>
    <mergeCell ref="F7:J7"/>
    <mergeCell ref="F13:J13"/>
    <mergeCell ref="F14:J14"/>
    <mergeCell ref="F16:J16"/>
    <mergeCell ref="F18:J18"/>
    <mergeCell ref="F19:J19"/>
    <mergeCell ref="F23:J23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70"/>
  <sheetViews>
    <sheetView view="pageBreakPreview" topLeftCell="B1" zoomScale="65" zoomScaleNormal="60" zoomScaleSheetLayoutView="65" workbookViewId="0">
      <pane ySplit="4" topLeftCell="A116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0.42578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5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69768</v>
      </c>
      <c r="G8" s="98">
        <f>H8*1.1</f>
        <v>63954.000000000007</v>
      </c>
      <c r="H8" s="98">
        <v>58140</v>
      </c>
      <c r="I8" s="98">
        <f>H8*0.75</f>
        <v>43605</v>
      </c>
      <c r="J8" s="98">
        <f>H8*0.5</f>
        <v>29070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146880</v>
      </c>
      <c r="G9" s="96">
        <f>H9*1.1</f>
        <v>134640</v>
      </c>
      <c r="H9" s="96">
        <v>122400</v>
      </c>
      <c r="I9" s="96">
        <f>H9*0.75</f>
        <v>91800</v>
      </c>
      <c r="J9" s="96">
        <f>H9*0.5</f>
        <v>61200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78408</v>
      </c>
      <c r="G10" s="96">
        <f>H10*1.1</f>
        <v>71874</v>
      </c>
      <c r="H10" s="96">
        <v>65340</v>
      </c>
      <c r="I10" s="96">
        <f>H10*0.75</f>
        <v>49005</v>
      </c>
      <c r="J10" s="96">
        <f>H10*0.5</f>
        <v>32670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165024</v>
      </c>
      <c r="G11" s="94">
        <f>H11*1.1</f>
        <v>151272</v>
      </c>
      <c r="H11" s="94">
        <v>137520</v>
      </c>
      <c r="I11" s="94">
        <f>H11*0.75</f>
        <v>103140</v>
      </c>
      <c r="J11" s="94">
        <f>H11*0.5</f>
        <v>68760</v>
      </c>
    </row>
    <row r="12" spans="1:10" ht="24" customHeight="1" thickBot="1" x14ac:dyDescent="0.25">
      <c r="A12" s="10"/>
      <c r="B12" s="25"/>
      <c r="C12" s="24"/>
      <c r="D12" s="24"/>
      <c r="E12" s="23"/>
      <c r="F12" s="163"/>
      <c r="G12" s="162"/>
      <c r="H12" s="162"/>
      <c r="I12" s="162"/>
      <c r="J12" s="161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8"/>
      <c r="F13" s="141">
        <v>14940</v>
      </c>
      <c r="G13" s="140"/>
      <c r="H13" s="140"/>
      <c r="I13" s="140"/>
      <c r="J13" s="139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5"/>
      <c r="F14" s="34">
        <v>31680</v>
      </c>
      <c r="G14" s="33"/>
      <c r="H14" s="33"/>
      <c r="I14" s="33"/>
      <c r="J14" s="32"/>
    </row>
    <row r="15" spans="1:10" ht="24" customHeight="1" thickBot="1" x14ac:dyDescent="0.25">
      <c r="A15" s="10"/>
      <c r="B15" s="25"/>
      <c r="C15" s="24"/>
      <c r="D15" s="24"/>
      <c r="E15" s="23"/>
      <c r="F15" s="132"/>
      <c r="G15" s="131"/>
      <c r="H15" s="131"/>
      <c r="I15" s="131"/>
      <c r="J15" s="13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1440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3024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2520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5328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"&amp;MIN(F22:F66)&amp;" до "&amp;MAX(F22:F66)</f>
        <v>Цена от 14040 до 561600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14040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28080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42120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56160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70200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84240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98280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112320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126360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140400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154440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168480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182520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196560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210600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224640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238680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252720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266760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280800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296</v>
      </c>
      <c r="C42" s="79"/>
      <c r="D42" s="79"/>
      <c r="E42" s="35"/>
      <c r="F42" s="46">
        <v>294840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295</v>
      </c>
      <c r="C43" s="79"/>
      <c r="D43" s="79"/>
      <c r="E43" s="35"/>
      <c r="F43" s="46">
        <v>308880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294</v>
      </c>
      <c r="C44" s="79"/>
      <c r="D44" s="79"/>
      <c r="E44" s="35"/>
      <c r="F44" s="46">
        <v>322920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293</v>
      </c>
      <c r="C45" s="79"/>
      <c r="D45" s="79"/>
      <c r="E45" s="35"/>
      <c r="F45" s="46">
        <v>336960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292</v>
      </c>
      <c r="C46" s="79"/>
      <c r="D46" s="79"/>
      <c r="E46" s="35"/>
      <c r="F46" s="46">
        <v>351000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206</v>
      </c>
      <c r="C47" s="79"/>
      <c r="D47" s="79"/>
      <c r="E47" s="35"/>
      <c r="F47" s="46">
        <v>28080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205</v>
      </c>
      <c r="C48" s="79"/>
      <c r="D48" s="79"/>
      <c r="E48" s="35"/>
      <c r="F48" s="46">
        <v>56160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204</v>
      </c>
      <c r="C49" s="79"/>
      <c r="D49" s="79"/>
      <c r="E49" s="35"/>
      <c r="F49" s="46">
        <v>84240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203</v>
      </c>
      <c r="C50" s="79"/>
      <c r="D50" s="79"/>
      <c r="E50" s="35"/>
      <c r="F50" s="46">
        <v>112320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202</v>
      </c>
      <c r="C51" s="79"/>
      <c r="D51" s="79"/>
      <c r="E51" s="35"/>
      <c r="F51" s="46">
        <v>140400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201</v>
      </c>
      <c r="C52" s="79"/>
      <c r="D52" s="79"/>
      <c r="E52" s="35"/>
      <c r="F52" s="46">
        <v>168480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200</v>
      </c>
      <c r="C53" s="79"/>
      <c r="D53" s="79"/>
      <c r="E53" s="35"/>
      <c r="F53" s="46">
        <v>196560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199</v>
      </c>
      <c r="C54" s="79"/>
      <c r="D54" s="79"/>
      <c r="E54" s="35"/>
      <c r="F54" s="46">
        <v>224640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198</v>
      </c>
      <c r="C55" s="79"/>
      <c r="D55" s="79"/>
      <c r="E55" s="35"/>
      <c r="F55" s="46">
        <v>252720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197</v>
      </c>
      <c r="C56" s="79"/>
      <c r="D56" s="79"/>
      <c r="E56" s="35"/>
      <c r="F56" s="46">
        <v>280800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196</v>
      </c>
      <c r="C57" s="79"/>
      <c r="D57" s="79"/>
      <c r="E57" s="35"/>
      <c r="F57" s="46">
        <v>308880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195</v>
      </c>
      <c r="C58" s="79"/>
      <c r="D58" s="79"/>
      <c r="E58" s="35"/>
      <c r="F58" s="46">
        <v>336960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194</v>
      </c>
      <c r="C59" s="79"/>
      <c r="D59" s="79"/>
      <c r="E59" s="35"/>
      <c r="F59" s="46">
        <v>365040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193</v>
      </c>
      <c r="C60" s="79"/>
      <c r="D60" s="79"/>
      <c r="E60" s="35"/>
      <c r="F60" s="46">
        <v>393120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192</v>
      </c>
      <c r="C61" s="79"/>
      <c r="D61" s="79"/>
      <c r="E61" s="35"/>
      <c r="F61" s="46">
        <v>421200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191</v>
      </c>
      <c r="C62" s="79"/>
      <c r="D62" s="79"/>
      <c r="E62" s="35"/>
      <c r="F62" s="46">
        <v>449280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190</v>
      </c>
      <c r="C63" s="79"/>
      <c r="D63" s="79"/>
      <c r="E63" s="35"/>
      <c r="F63" s="46">
        <v>477360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189</v>
      </c>
      <c r="C64" s="79"/>
      <c r="D64" s="79"/>
      <c r="E64" s="35"/>
      <c r="F64" s="46">
        <v>505440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188</v>
      </c>
      <c r="C65" s="79"/>
      <c r="D65" s="79"/>
      <c r="E65" s="35"/>
      <c r="F65" s="46">
        <v>533520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187</v>
      </c>
      <c r="C66" s="79"/>
      <c r="D66" s="79"/>
      <c r="E66" s="35"/>
      <c r="F66" s="46">
        <v>561600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286</v>
      </c>
      <c r="C67" s="79"/>
      <c r="D67" s="79"/>
      <c r="E67" s="35"/>
      <c r="F67" s="209">
        <v>589680</v>
      </c>
      <c r="G67" s="208"/>
      <c r="H67" s="208"/>
      <c r="I67" s="208"/>
      <c r="J67" s="207"/>
    </row>
    <row r="68" spans="1:10" ht="36" customHeight="1" outlineLevel="1" x14ac:dyDescent="0.2">
      <c r="A68" s="10"/>
      <c r="B68" s="65" t="s">
        <v>285</v>
      </c>
      <c r="C68" s="79"/>
      <c r="D68" s="79"/>
      <c r="E68" s="35"/>
      <c r="F68" s="209">
        <v>617760</v>
      </c>
      <c r="G68" s="208"/>
      <c r="H68" s="208"/>
      <c r="I68" s="208"/>
      <c r="J68" s="207"/>
    </row>
    <row r="69" spans="1:10" ht="36" customHeight="1" outlineLevel="1" x14ac:dyDescent="0.2">
      <c r="A69" s="10"/>
      <c r="B69" s="65" t="s">
        <v>284</v>
      </c>
      <c r="C69" s="79"/>
      <c r="D69" s="79"/>
      <c r="E69" s="35"/>
      <c r="F69" s="209">
        <v>645840</v>
      </c>
      <c r="G69" s="208"/>
      <c r="H69" s="208"/>
      <c r="I69" s="208"/>
      <c r="J69" s="207"/>
    </row>
    <row r="70" spans="1:10" ht="36" customHeight="1" outlineLevel="1" x14ac:dyDescent="0.2">
      <c r="A70" s="10"/>
      <c r="B70" s="65" t="s">
        <v>283</v>
      </c>
      <c r="C70" s="79"/>
      <c r="D70" s="79"/>
      <c r="E70" s="35"/>
      <c r="F70" s="209">
        <v>673920</v>
      </c>
      <c r="G70" s="208"/>
      <c r="H70" s="208"/>
      <c r="I70" s="208"/>
      <c r="J70" s="207"/>
    </row>
    <row r="71" spans="1:10" ht="36" customHeight="1" outlineLevel="1" thickBot="1" x14ac:dyDescent="0.25">
      <c r="A71" s="10"/>
      <c r="B71" s="65" t="s">
        <v>282</v>
      </c>
      <c r="C71" s="79"/>
      <c r="D71" s="79"/>
      <c r="E71" s="35"/>
      <c r="F71" s="361">
        <v>702000</v>
      </c>
      <c r="G71" s="360"/>
      <c r="H71" s="360"/>
      <c r="I71" s="360"/>
      <c r="J71" s="359"/>
    </row>
    <row r="72" spans="1:10" ht="36" customHeight="1" thickBot="1" x14ac:dyDescent="0.25">
      <c r="A72" s="10"/>
      <c r="B72" s="78" t="s">
        <v>186</v>
      </c>
      <c r="C72" s="77"/>
      <c r="D72" s="77"/>
      <c r="E72" s="76"/>
      <c r="F72" s="75" t="str">
        <f>"Цена от "&amp;MIN(F73:F94)&amp;" до "&amp;MAX(F73:F94)</f>
        <v>Цена от 9540 до 301860</v>
      </c>
      <c r="G72" s="74"/>
      <c r="H72" s="74"/>
      <c r="I72" s="74"/>
      <c r="J72" s="73"/>
    </row>
    <row r="73" spans="1:10" ht="36" customHeight="1" outlineLevel="1" x14ac:dyDescent="0.2">
      <c r="A73" s="10"/>
      <c r="B73" s="85" t="s">
        <v>185</v>
      </c>
      <c r="C73" s="84"/>
      <c r="D73" s="84"/>
      <c r="E73" s="83"/>
      <c r="F73" s="82">
        <v>9540</v>
      </c>
      <c r="G73" s="81"/>
      <c r="H73" s="81"/>
      <c r="I73" s="81"/>
      <c r="J73" s="80"/>
    </row>
    <row r="74" spans="1:10" ht="36" customHeight="1" outlineLevel="1" x14ac:dyDescent="0.2">
      <c r="A74" s="10"/>
      <c r="B74" s="65" t="s">
        <v>184</v>
      </c>
      <c r="C74" s="79"/>
      <c r="D74" s="79"/>
      <c r="E74" s="35"/>
      <c r="F74" s="46">
        <v>13140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183</v>
      </c>
      <c r="C75" s="79"/>
      <c r="D75" s="79"/>
      <c r="E75" s="35"/>
      <c r="F75" s="46">
        <v>35100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182</v>
      </c>
      <c r="C76" s="79"/>
      <c r="D76" s="79"/>
      <c r="E76" s="35"/>
      <c r="F76" s="46">
        <v>49140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181</v>
      </c>
      <c r="C77" s="79"/>
      <c r="D77" s="79"/>
      <c r="E77" s="35"/>
      <c r="F77" s="46">
        <v>63180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180</v>
      </c>
      <c r="C78" s="79"/>
      <c r="D78" s="79"/>
      <c r="E78" s="35"/>
      <c r="F78" s="46">
        <v>77220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179</v>
      </c>
      <c r="C79" s="79"/>
      <c r="D79" s="79"/>
      <c r="E79" s="35"/>
      <c r="F79" s="46">
        <v>91260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178</v>
      </c>
      <c r="C80" s="79"/>
      <c r="D80" s="79"/>
      <c r="E80" s="35"/>
      <c r="F80" s="46">
        <v>105300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177</v>
      </c>
      <c r="C81" s="79"/>
      <c r="D81" s="79"/>
      <c r="E81" s="35"/>
      <c r="F81" s="46">
        <v>119340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176</v>
      </c>
      <c r="C82" s="79"/>
      <c r="D82" s="79"/>
      <c r="E82" s="35"/>
      <c r="F82" s="46">
        <v>133380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175</v>
      </c>
      <c r="C83" s="79"/>
      <c r="D83" s="79"/>
      <c r="E83" s="35"/>
      <c r="F83" s="46">
        <v>147420</v>
      </c>
      <c r="G83" s="45"/>
      <c r="H83" s="45"/>
      <c r="I83" s="45"/>
      <c r="J83" s="44"/>
    </row>
    <row r="84" spans="1:10" ht="36" customHeight="1" outlineLevel="1" x14ac:dyDescent="0.2">
      <c r="A84" s="10"/>
      <c r="B84" s="65" t="s">
        <v>174</v>
      </c>
      <c r="C84" s="79"/>
      <c r="D84" s="79"/>
      <c r="E84" s="35"/>
      <c r="F84" s="46">
        <v>161460</v>
      </c>
      <c r="G84" s="45"/>
      <c r="H84" s="45"/>
      <c r="I84" s="45"/>
      <c r="J84" s="44"/>
    </row>
    <row r="85" spans="1:10" ht="36" customHeight="1" outlineLevel="1" x14ac:dyDescent="0.2">
      <c r="A85" s="10"/>
      <c r="B85" s="65" t="s">
        <v>173</v>
      </c>
      <c r="C85" s="79"/>
      <c r="D85" s="79"/>
      <c r="E85" s="35"/>
      <c r="F85" s="46">
        <v>175500</v>
      </c>
      <c r="G85" s="45"/>
      <c r="H85" s="45"/>
      <c r="I85" s="45"/>
      <c r="J85" s="44"/>
    </row>
    <row r="86" spans="1:10" ht="36" customHeight="1" outlineLevel="1" x14ac:dyDescent="0.2">
      <c r="A86" s="10"/>
      <c r="B86" s="65" t="s">
        <v>172</v>
      </c>
      <c r="C86" s="79"/>
      <c r="D86" s="79"/>
      <c r="E86" s="35"/>
      <c r="F86" s="46">
        <v>189540</v>
      </c>
      <c r="G86" s="45"/>
      <c r="H86" s="45"/>
      <c r="I86" s="45"/>
      <c r="J86" s="44"/>
    </row>
    <row r="87" spans="1:10" ht="36" customHeight="1" outlineLevel="1" x14ac:dyDescent="0.2">
      <c r="A87" s="10"/>
      <c r="B87" s="65" t="s">
        <v>171</v>
      </c>
      <c r="C87" s="79"/>
      <c r="D87" s="79"/>
      <c r="E87" s="35"/>
      <c r="F87" s="46">
        <v>203580</v>
      </c>
      <c r="G87" s="45"/>
      <c r="H87" s="45"/>
      <c r="I87" s="45"/>
      <c r="J87" s="44"/>
    </row>
    <row r="88" spans="1:10" ht="36" customHeight="1" outlineLevel="1" x14ac:dyDescent="0.2">
      <c r="A88" s="10"/>
      <c r="B88" s="65" t="s">
        <v>170</v>
      </c>
      <c r="C88" s="79"/>
      <c r="D88" s="79"/>
      <c r="E88" s="35"/>
      <c r="F88" s="46">
        <v>217620</v>
      </c>
      <c r="G88" s="45"/>
      <c r="H88" s="45"/>
      <c r="I88" s="45"/>
      <c r="J88" s="44"/>
    </row>
    <row r="89" spans="1:10" ht="36" customHeight="1" outlineLevel="1" x14ac:dyDescent="0.2">
      <c r="A89" s="10"/>
      <c r="B89" s="65" t="s">
        <v>169</v>
      </c>
      <c r="C89" s="79"/>
      <c r="D89" s="79"/>
      <c r="E89" s="35"/>
      <c r="F89" s="46">
        <v>231660</v>
      </c>
      <c r="G89" s="45"/>
      <c r="H89" s="45"/>
      <c r="I89" s="45"/>
      <c r="J89" s="44"/>
    </row>
    <row r="90" spans="1:10" ht="36" customHeight="1" outlineLevel="1" x14ac:dyDescent="0.2">
      <c r="A90" s="10"/>
      <c r="B90" s="65" t="s">
        <v>168</v>
      </c>
      <c r="C90" s="79"/>
      <c r="D90" s="79"/>
      <c r="E90" s="35"/>
      <c r="F90" s="46">
        <v>245700</v>
      </c>
      <c r="G90" s="45"/>
      <c r="H90" s="45"/>
      <c r="I90" s="45"/>
      <c r="J90" s="44"/>
    </row>
    <row r="91" spans="1:10" ht="36" customHeight="1" outlineLevel="1" x14ac:dyDescent="0.2">
      <c r="A91" s="10"/>
      <c r="B91" s="65" t="s">
        <v>167</v>
      </c>
      <c r="C91" s="79"/>
      <c r="D91" s="79"/>
      <c r="E91" s="35"/>
      <c r="F91" s="46">
        <v>259740</v>
      </c>
      <c r="G91" s="45"/>
      <c r="H91" s="45"/>
      <c r="I91" s="45"/>
      <c r="J91" s="44"/>
    </row>
    <row r="92" spans="1:10" ht="36" customHeight="1" outlineLevel="1" x14ac:dyDescent="0.2">
      <c r="A92" s="10"/>
      <c r="B92" s="65" t="s">
        <v>166</v>
      </c>
      <c r="C92" s="79"/>
      <c r="D92" s="79"/>
      <c r="E92" s="35"/>
      <c r="F92" s="46">
        <v>273780</v>
      </c>
      <c r="G92" s="45"/>
      <c r="H92" s="45"/>
      <c r="I92" s="45"/>
      <c r="J92" s="44"/>
    </row>
    <row r="93" spans="1:10" ht="36" customHeight="1" outlineLevel="1" x14ac:dyDescent="0.2">
      <c r="A93" s="10"/>
      <c r="B93" s="65" t="s">
        <v>165</v>
      </c>
      <c r="C93" s="79"/>
      <c r="D93" s="79"/>
      <c r="E93" s="35"/>
      <c r="F93" s="46">
        <v>287820</v>
      </c>
      <c r="G93" s="45"/>
      <c r="H93" s="45"/>
      <c r="I93" s="45"/>
      <c r="J93" s="44"/>
    </row>
    <row r="94" spans="1:10" ht="36" customHeight="1" outlineLevel="1" thickBot="1" x14ac:dyDescent="0.25">
      <c r="A94" s="10"/>
      <c r="B94" s="65" t="s">
        <v>164</v>
      </c>
      <c r="C94" s="79"/>
      <c r="D94" s="79"/>
      <c r="E94" s="35"/>
      <c r="F94" s="46">
        <v>301860</v>
      </c>
      <c r="G94" s="45"/>
      <c r="H94" s="45"/>
      <c r="I94" s="45"/>
      <c r="J94" s="44"/>
    </row>
    <row r="95" spans="1:10" ht="36" customHeight="1" thickBot="1" x14ac:dyDescent="0.25">
      <c r="A95" s="10"/>
      <c r="B95" s="78" t="s">
        <v>163</v>
      </c>
      <c r="C95" s="77"/>
      <c r="D95" s="77"/>
      <c r="E95" s="76"/>
      <c r="F95" s="75" t="str">
        <f>"Цена от "&amp;MIN(F96:F106)&amp;" до "&amp;MAX(F96:F106)</f>
        <v>Цена от 1980 до 61740</v>
      </c>
      <c r="G95" s="74"/>
      <c r="H95" s="74"/>
      <c r="I95" s="74"/>
      <c r="J95" s="73"/>
    </row>
    <row r="96" spans="1:10" ht="36" customHeight="1" x14ac:dyDescent="0.2">
      <c r="A96" s="10"/>
      <c r="B96" s="37" t="s">
        <v>162</v>
      </c>
      <c r="C96" s="36"/>
      <c r="D96" s="36"/>
      <c r="E96" s="35"/>
      <c r="F96" s="46">
        <v>8280</v>
      </c>
      <c r="G96" s="45"/>
      <c r="H96" s="45"/>
      <c r="I96" s="45"/>
      <c r="J96" s="44"/>
    </row>
    <row r="97" spans="1:10" ht="36" customHeight="1" x14ac:dyDescent="0.2">
      <c r="A97" s="10"/>
      <c r="B97" s="37" t="s">
        <v>161</v>
      </c>
      <c r="C97" s="36"/>
      <c r="D97" s="36"/>
      <c r="E97" s="35"/>
      <c r="F97" s="46">
        <v>31140</v>
      </c>
      <c r="G97" s="45"/>
      <c r="H97" s="45"/>
      <c r="I97" s="45"/>
      <c r="J97" s="44"/>
    </row>
    <row r="98" spans="1:10" ht="36" customHeight="1" x14ac:dyDescent="0.2">
      <c r="A98" s="10"/>
      <c r="B98" s="37" t="s">
        <v>267</v>
      </c>
      <c r="C98" s="36"/>
      <c r="D98" s="36"/>
      <c r="E98" s="35"/>
      <c r="F98" s="46">
        <v>5400</v>
      </c>
      <c r="G98" s="45"/>
      <c r="H98" s="45"/>
      <c r="I98" s="45"/>
      <c r="J98" s="44"/>
    </row>
    <row r="99" spans="1:10" ht="36" customHeight="1" x14ac:dyDescent="0.2">
      <c r="A99" s="10"/>
      <c r="B99" s="31" t="s">
        <v>159</v>
      </c>
      <c r="C99" s="30"/>
      <c r="D99" s="30"/>
      <c r="E99" s="29"/>
      <c r="F99" s="28">
        <v>61740</v>
      </c>
      <c r="G99" s="27"/>
      <c r="H99" s="27"/>
      <c r="I99" s="27"/>
      <c r="J99" s="26"/>
    </row>
    <row r="100" spans="1:10" ht="36" customHeight="1" x14ac:dyDescent="0.2">
      <c r="A100" s="10"/>
      <c r="B100" s="37" t="s">
        <v>158</v>
      </c>
      <c r="C100" s="36"/>
      <c r="D100" s="36"/>
      <c r="E100" s="35"/>
      <c r="F100" s="46">
        <v>13140</v>
      </c>
      <c r="G100" s="45"/>
      <c r="H100" s="45"/>
      <c r="I100" s="45"/>
      <c r="J100" s="44"/>
    </row>
    <row r="101" spans="1:10" ht="36" customHeight="1" x14ac:dyDescent="0.2">
      <c r="A101" s="10"/>
      <c r="B101" s="37" t="s">
        <v>157</v>
      </c>
      <c r="C101" s="36"/>
      <c r="D101" s="36"/>
      <c r="E101" s="35"/>
      <c r="F101" s="46">
        <v>45540</v>
      </c>
      <c r="G101" s="45"/>
      <c r="H101" s="45"/>
      <c r="I101" s="45"/>
      <c r="J101" s="44"/>
    </row>
    <row r="102" spans="1:10" ht="36" customHeight="1" x14ac:dyDescent="0.2">
      <c r="A102" s="10"/>
      <c r="B102" s="37" t="s">
        <v>156</v>
      </c>
      <c r="C102" s="36"/>
      <c r="D102" s="36"/>
      <c r="E102" s="35"/>
      <c r="F102" s="46">
        <v>1980</v>
      </c>
      <c r="G102" s="45"/>
      <c r="H102" s="45"/>
      <c r="I102" s="45"/>
      <c r="J102" s="44"/>
    </row>
    <row r="103" spans="1:10" ht="36" customHeight="1" x14ac:dyDescent="0.2">
      <c r="A103" s="10"/>
      <c r="B103" s="37" t="s">
        <v>155</v>
      </c>
      <c r="C103" s="36"/>
      <c r="D103" s="36"/>
      <c r="E103" s="35"/>
      <c r="F103" s="46">
        <v>1980</v>
      </c>
      <c r="G103" s="45"/>
      <c r="H103" s="45"/>
      <c r="I103" s="45"/>
      <c r="J103" s="44"/>
    </row>
    <row r="104" spans="1:10" ht="36" customHeight="1" x14ac:dyDescent="0.2">
      <c r="A104" s="10"/>
      <c r="B104" s="37" t="s">
        <v>154</v>
      </c>
      <c r="C104" s="36"/>
      <c r="D104" s="36"/>
      <c r="E104" s="35"/>
      <c r="F104" s="46">
        <v>3960</v>
      </c>
      <c r="G104" s="45"/>
      <c r="H104" s="45"/>
      <c r="I104" s="45"/>
      <c r="J104" s="44"/>
    </row>
    <row r="105" spans="1:10" ht="36" customHeight="1" x14ac:dyDescent="0.2">
      <c r="A105" s="10"/>
      <c r="B105" s="37" t="s">
        <v>153</v>
      </c>
      <c r="C105" s="36"/>
      <c r="D105" s="36"/>
      <c r="E105" s="35"/>
      <c r="F105" s="46">
        <v>5940</v>
      </c>
      <c r="G105" s="45"/>
      <c r="H105" s="45"/>
      <c r="I105" s="45"/>
      <c r="J105" s="44"/>
    </row>
    <row r="106" spans="1:10" ht="36" customHeight="1" thickBot="1" x14ac:dyDescent="0.25">
      <c r="A106" s="10"/>
      <c r="B106" s="37" t="s">
        <v>152</v>
      </c>
      <c r="C106" s="36"/>
      <c r="D106" s="36"/>
      <c r="E106" s="35"/>
      <c r="F106" s="46">
        <v>38340</v>
      </c>
      <c r="G106" s="45"/>
      <c r="H106" s="45"/>
      <c r="I106" s="45"/>
      <c r="J106" s="44"/>
    </row>
    <row r="107" spans="1:10" ht="54" customHeight="1" thickBot="1" x14ac:dyDescent="0.25">
      <c r="A107" s="10"/>
      <c r="B107" s="179" t="s">
        <v>266</v>
      </c>
      <c r="C107" s="178"/>
      <c r="D107" s="178"/>
      <c r="E107" s="177"/>
      <c r="F107" s="176" t="str">
        <f>"Цена от "&amp;MIN(F109,F112:F128)&amp;" до "&amp;MAX(F109,F112:F128)</f>
        <v>Цена от 3240 до 787140</v>
      </c>
      <c r="G107" s="175"/>
      <c r="H107" s="175"/>
      <c r="I107" s="175"/>
      <c r="J107" s="174"/>
    </row>
    <row r="108" spans="1:10" ht="24" customHeight="1" thickBot="1" x14ac:dyDescent="0.25">
      <c r="A108" s="10"/>
      <c r="B108" s="25"/>
      <c r="C108" s="24"/>
      <c r="D108" s="24"/>
      <c r="E108" s="23"/>
      <c r="F108" s="22"/>
      <c r="G108" s="21"/>
      <c r="H108" s="21"/>
      <c r="I108" s="21"/>
      <c r="J108" s="20"/>
    </row>
    <row r="109" spans="1:10" ht="36" customHeight="1" x14ac:dyDescent="0.2">
      <c r="A109" s="10"/>
      <c r="B109" s="37" t="s">
        <v>150</v>
      </c>
      <c r="C109" s="36"/>
      <c r="D109" s="36"/>
      <c r="E109" s="35"/>
      <c r="F109" s="46">
        <v>63000</v>
      </c>
      <c r="G109" s="45"/>
      <c r="H109" s="45"/>
      <c r="I109" s="45"/>
      <c r="J109" s="44"/>
    </row>
    <row r="110" spans="1:10" ht="36" customHeight="1" thickBot="1" x14ac:dyDescent="0.25">
      <c r="A110" s="10"/>
      <c r="B110" s="58" t="s">
        <v>149</v>
      </c>
      <c r="C110" s="57"/>
      <c r="D110" s="57"/>
      <c r="E110" s="56"/>
      <c r="F110" s="55">
        <v>6300</v>
      </c>
      <c r="G110" s="54"/>
      <c r="H110" s="54"/>
      <c r="I110" s="54"/>
      <c r="J110" s="53"/>
    </row>
    <row r="111" spans="1:10" ht="24" customHeight="1" thickBot="1" x14ac:dyDescent="0.25">
      <c r="A111" s="10"/>
      <c r="B111" s="166"/>
      <c r="C111" s="165"/>
      <c r="D111" s="165"/>
      <c r="E111" s="164"/>
      <c r="F111" s="22"/>
      <c r="G111" s="21"/>
      <c r="H111" s="21"/>
      <c r="I111" s="21"/>
      <c r="J111" s="20"/>
    </row>
    <row r="112" spans="1:10" ht="36" customHeight="1" x14ac:dyDescent="0.2">
      <c r="A112" s="10" t="s">
        <v>133</v>
      </c>
      <c r="B112" s="374" t="s">
        <v>148</v>
      </c>
      <c r="C112" s="373"/>
      <c r="D112" s="373"/>
      <c r="E112" s="372"/>
      <c r="F112" s="28">
        <v>103140</v>
      </c>
      <c r="G112" s="27"/>
      <c r="H112" s="27"/>
      <c r="I112" s="27"/>
      <c r="J112" s="26"/>
    </row>
    <row r="113" spans="1:10" ht="36" customHeight="1" x14ac:dyDescent="0.2">
      <c r="A113" s="10" t="s">
        <v>133</v>
      </c>
      <c r="B113" s="194" t="s">
        <v>147</v>
      </c>
      <c r="C113" s="193"/>
      <c r="D113" s="193"/>
      <c r="E113" s="192"/>
      <c r="F113" s="208">
        <v>50940</v>
      </c>
      <c r="G113" s="208"/>
      <c r="H113" s="208"/>
      <c r="I113" s="208"/>
      <c r="J113" s="207"/>
    </row>
    <row r="114" spans="1:10" ht="36" customHeight="1" x14ac:dyDescent="0.2">
      <c r="A114" s="10" t="s">
        <v>133</v>
      </c>
      <c r="B114" s="194" t="s">
        <v>298</v>
      </c>
      <c r="C114" s="193"/>
      <c r="D114" s="193"/>
      <c r="E114" s="192"/>
      <c r="F114" s="46">
        <v>54540</v>
      </c>
      <c r="G114" s="45"/>
      <c r="H114" s="45"/>
      <c r="I114" s="45"/>
      <c r="J114" s="44"/>
    </row>
    <row r="115" spans="1:10" ht="36" customHeight="1" x14ac:dyDescent="0.2">
      <c r="A115" s="10" t="s">
        <v>133</v>
      </c>
      <c r="B115" s="194" t="s">
        <v>321</v>
      </c>
      <c r="C115" s="193"/>
      <c r="D115" s="193"/>
      <c r="E115" s="192"/>
      <c r="F115" s="46">
        <v>52740</v>
      </c>
      <c r="G115" s="45"/>
      <c r="H115" s="45"/>
      <c r="I115" s="45"/>
      <c r="J115" s="44"/>
    </row>
    <row r="116" spans="1:10" ht="36" customHeight="1" x14ac:dyDescent="0.2">
      <c r="A116" s="10"/>
      <c r="B116" s="194" t="s">
        <v>320</v>
      </c>
      <c r="C116" s="193"/>
      <c r="D116" s="193"/>
      <c r="E116" s="192"/>
      <c r="F116" s="208">
        <v>787140</v>
      </c>
      <c r="G116" s="208"/>
      <c r="H116" s="208"/>
      <c r="I116" s="208"/>
      <c r="J116" s="207"/>
    </row>
    <row r="117" spans="1:10" ht="36" customHeight="1" x14ac:dyDescent="0.2">
      <c r="A117" s="10" t="s">
        <v>133</v>
      </c>
      <c r="B117" s="194" t="s">
        <v>143</v>
      </c>
      <c r="C117" s="193"/>
      <c r="D117" s="193"/>
      <c r="E117" s="192"/>
      <c r="F117" s="208">
        <v>254340</v>
      </c>
      <c r="G117" s="208"/>
      <c r="H117" s="208"/>
      <c r="I117" s="208"/>
      <c r="J117" s="207"/>
    </row>
    <row r="118" spans="1:10" ht="36" customHeight="1" x14ac:dyDescent="0.2">
      <c r="A118" s="10" t="s">
        <v>133</v>
      </c>
      <c r="B118" s="194" t="s">
        <v>142</v>
      </c>
      <c r="C118" s="193"/>
      <c r="D118" s="193"/>
      <c r="E118" s="192"/>
      <c r="F118" s="208">
        <v>83340</v>
      </c>
      <c r="G118" s="208"/>
      <c r="H118" s="208"/>
      <c r="I118" s="208"/>
      <c r="J118" s="207"/>
    </row>
    <row r="119" spans="1:10" ht="36" customHeight="1" x14ac:dyDescent="0.2">
      <c r="A119" s="10" t="s">
        <v>133</v>
      </c>
      <c r="B119" s="194" t="s">
        <v>141</v>
      </c>
      <c r="C119" s="193"/>
      <c r="D119" s="193"/>
      <c r="E119" s="192"/>
      <c r="F119" s="208">
        <v>100008</v>
      </c>
      <c r="G119" s="208"/>
      <c r="H119" s="208"/>
      <c r="I119" s="208"/>
      <c r="J119" s="207"/>
    </row>
    <row r="120" spans="1:10" ht="36" customHeight="1" x14ac:dyDescent="0.2">
      <c r="A120" s="10" t="s">
        <v>133</v>
      </c>
      <c r="B120" s="194" t="s">
        <v>140</v>
      </c>
      <c r="C120" s="193"/>
      <c r="D120" s="193"/>
      <c r="E120" s="192"/>
      <c r="F120" s="208">
        <v>67140</v>
      </c>
      <c r="G120" s="208"/>
      <c r="H120" s="208"/>
      <c r="I120" s="208"/>
      <c r="J120" s="207"/>
    </row>
    <row r="121" spans="1:10" ht="36" customHeight="1" x14ac:dyDescent="0.2">
      <c r="A121" s="10" t="s">
        <v>133</v>
      </c>
      <c r="B121" s="194" t="s">
        <v>139</v>
      </c>
      <c r="C121" s="193"/>
      <c r="D121" s="193"/>
      <c r="E121" s="192"/>
      <c r="F121" s="208">
        <v>88740</v>
      </c>
      <c r="G121" s="208"/>
      <c r="H121" s="208"/>
      <c r="I121" s="208"/>
      <c r="J121" s="207"/>
    </row>
    <row r="122" spans="1:10" ht="36" customHeight="1" x14ac:dyDescent="0.2">
      <c r="A122" s="10" t="s">
        <v>133</v>
      </c>
      <c r="B122" s="194" t="s">
        <v>138</v>
      </c>
      <c r="C122" s="193"/>
      <c r="D122" s="193"/>
      <c r="E122" s="192"/>
      <c r="F122" s="208">
        <v>266940</v>
      </c>
      <c r="G122" s="208"/>
      <c r="H122" s="208"/>
      <c r="I122" s="208"/>
      <c r="J122" s="207"/>
    </row>
    <row r="123" spans="1:10" ht="36" customHeight="1" x14ac:dyDescent="0.2">
      <c r="A123" s="10"/>
      <c r="B123" s="194" t="s">
        <v>274</v>
      </c>
      <c r="C123" s="193"/>
      <c r="D123" s="193"/>
      <c r="E123" s="192"/>
      <c r="F123" s="208">
        <v>134640</v>
      </c>
      <c r="G123" s="208"/>
      <c r="H123" s="208"/>
      <c r="I123" s="208"/>
      <c r="J123" s="207"/>
    </row>
    <row r="124" spans="1:10" ht="36" customHeight="1" x14ac:dyDescent="0.2">
      <c r="A124" s="10" t="s">
        <v>133</v>
      </c>
      <c r="B124" s="194" t="s">
        <v>137</v>
      </c>
      <c r="C124" s="193"/>
      <c r="D124" s="193"/>
      <c r="E124" s="192"/>
      <c r="F124" s="208">
        <v>3240</v>
      </c>
      <c r="G124" s="208"/>
      <c r="H124" s="208"/>
      <c r="I124" s="208"/>
      <c r="J124" s="207"/>
    </row>
    <row r="125" spans="1:10" ht="36" customHeight="1" x14ac:dyDescent="0.2">
      <c r="B125" s="194" t="s">
        <v>136</v>
      </c>
      <c r="C125" s="193"/>
      <c r="D125" s="193"/>
      <c r="E125" s="192"/>
      <c r="F125" s="208">
        <v>76140</v>
      </c>
      <c r="G125" s="208"/>
      <c r="H125" s="208"/>
      <c r="I125" s="208"/>
      <c r="J125" s="207"/>
    </row>
    <row r="126" spans="1:10" ht="36" customHeight="1" x14ac:dyDescent="0.2">
      <c r="B126" s="194" t="s">
        <v>135</v>
      </c>
      <c r="C126" s="193"/>
      <c r="D126" s="193"/>
      <c r="E126" s="192"/>
      <c r="F126" s="208">
        <v>63540</v>
      </c>
      <c r="G126" s="208"/>
      <c r="H126" s="208"/>
      <c r="I126" s="208"/>
      <c r="J126" s="207"/>
    </row>
    <row r="127" spans="1:10" ht="36" customHeight="1" x14ac:dyDescent="0.2">
      <c r="A127" s="10" t="s">
        <v>133</v>
      </c>
      <c r="B127" s="194" t="s">
        <v>134</v>
      </c>
      <c r="C127" s="193"/>
      <c r="D127" s="193"/>
      <c r="E127" s="192"/>
      <c r="F127" s="208">
        <v>378540</v>
      </c>
      <c r="G127" s="208"/>
      <c r="H127" s="208"/>
      <c r="I127" s="208"/>
      <c r="J127" s="207"/>
    </row>
    <row r="128" spans="1:10" ht="36" customHeight="1" x14ac:dyDescent="0.2">
      <c r="A128" s="10" t="s">
        <v>133</v>
      </c>
      <c r="B128" s="194" t="s">
        <v>132</v>
      </c>
      <c r="C128" s="193"/>
      <c r="D128" s="193"/>
      <c r="E128" s="192"/>
      <c r="F128" s="208">
        <v>70740</v>
      </c>
      <c r="G128" s="208"/>
      <c r="H128" s="208"/>
      <c r="I128" s="208"/>
      <c r="J128" s="207"/>
    </row>
    <row r="129" spans="1:10" ht="36" customHeight="1" x14ac:dyDescent="0.2">
      <c r="A129" s="10" t="s">
        <v>103</v>
      </c>
      <c r="B129" s="194" t="s">
        <v>131</v>
      </c>
      <c r="C129" s="193"/>
      <c r="D129" s="193"/>
      <c r="E129" s="192"/>
      <c r="F129" s="208">
        <v>216720</v>
      </c>
      <c r="G129" s="208"/>
      <c r="H129" s="208"/>
      <c r="I129" s="208"/>
      <c r="J129" s="207"/>
    </row>
    <row r="130" spans="1:10" ht="36" customHeight="1" x14ac:dyDescent="0.2">
      <c r="A130" s="10" t="s">
        <v>103</v>
      </c>
      <c r="B130" s="37" t="s">
        <v>130</v>
      </c>
      <c r="C130" s="36"/>
      <c r="D130" s="36"/>
      <c r="E130" s="35"/>
      <c r="F130" s="208">
        <v>107280</v>
      </c>
      <c r="G130" s="208"/>
      <c r="H130" s="208"/>
      <c r="I130" s="208"/>
      <c r="J130" s="207"/>
    </row>
    <row r="131" spans="1:10" ht="36" customHeight="1" x14ac:dyDescent="0.2">
      <c r="A131" s="10" t="s">
        <v>103</v>
      </c>
      <c r="B131" s="37" t="s">
        <v>319</v>
      </c>
      <c r="C131" s="36"/>
      <c r="D131" s="36"/>
      <c r="E131" s="35"/>
      <c r="F131" s="46">
        <v>115200</v>
      </c>
      <c r="G131" s="45"/>
      <c r="H131" s="45"/>
      <c r="I131" s="45"/>
      <c r="J131" s="44"/>
    </row>
    <row r="132" spans="1:10" ht="36" customHeight="1" x14ac:dyDescent="0.2">
      <c r="A132" s="10" t="s">
        <v>103</v>
      </c>
      <c r="B132" s="37" t="s">
        <v>318</v>
      </c>
      <c r="C132" s="36"/>
      <c r="D132" s="36"/>
      <c r="E132" s="35"/>
      <c r="F132" s="46">
        <v>110880</v>
      </c>
      <c r="G132" s="45"/>
      <c r="H132" s="45"/>
      <c r="I132" s="45"/>
      <c r="J132" s="44"/>
    </row>
    <row r="133" spans="1:10" ht="36" customHeight="1" x14ac:dyDescent="0.2">
      <c r="A133" s="10" t="s">
        <v>103</v>
      </c>
      <c r="B133" s="37" t="s">
        <v>126</v>
      </c>
      <c r="C133" s="36"/>
      <c r="D133" s="36"/>
      <c r="E133" s="35"/>
      <c r="F133" s="208">
        <v>534240</v>
      </c>
      <c r="G133" s="208"/>
      <c r="H133" s="208"/>
      <c r="I133" s="208"/>
      <c r="J133" s="207"/>
    </row>
    <row r="134" spans="1:10" ht="36" customHeight="1" x14ac:dyDescent="0.2">
      <c r="A134" s="10" t="s">
        <v>103</v>
      </c>
      <c r="B134" s="37" t="s">
        <v>125</v>
      </c>
      <c r="C134" s="36"/>
      <c r="D134" s="36"/>
      <c r="E134" s="35"/>
      <c r="F134" s="208">
        <v>175680</v>
      </c>
      <c r="G134" s="208"/>
      <c r="H134" s="208"/>
      <c r="I134" s="208"/>
      <c r="J134" s="207"/>
    </row>
    <row r="135" spans="1:10" ht="36" customHeight="1" x14ac:dyDescent="0.2">
      <c r="A135" s="10" t="s">
        <v>103</v>
      </c>
      <c r="B135" s="37" t="s">
        <v>124</v>
      </c>
      <c r="C135" s="36"/>
      <c r="D135" s="36"/>
      <c r="E135" s="35"/>
      <c r="F135" s="378">
        <v>210816</v>
      </c>
      <c r="G135" s="378"/>
      <c r="H135" s="378"/>
      <c r="I135" s="378"/>
      <c r="J135" s="377"/>
    </row>
    <row r="136" spans="1:10" ht="36" customHeight="1" x14ac:dyDescent="0.2">
      <c r="A136" s="10" t="s">
        <v>103</v>
      </c>
      <c r="B136" s="37" t="s">
        <v>123</v>
      </c>
      <c r="C136" s="36"/>
      <c r="D136" s="36"/>
      <c r="E136" s="35"/>
      <c r="F136" s="208">
        <v>141120</v>
      </c>
      <c r="G136" s="208"/>
      <c r="H136" s="208"/>
      <c r="I136" s="208"/>
      <c r="J136" s="207"/>
    </row>
    <row r="137" spans="1:10" ht="36" customHeight="1" x14ac:dyDescent="0.2">
      <c r="A137" s="10" t="s">
        <v>103</v>
      </c>
      <c r="B137" s="37" t="s">
        <v>122</v>
      </c>
      <c r="C137" s="36"/>
      <c r="D137" s="36"/>
      <c r="E137" s="35"/>
      <c r="F137" s="208">
        <v>186480</v>
      </c>
      <c r="G137" s="208"/>
      <c r="H137" s="208"/>
      <c r="I137" s="208"/>
      <c r="J137" s="207"/>
    </row>
    <row r="138" spans="1:10" ht="36" customHeight="1" x14ac:dyDescent="0.2">
      <c r="A138" s="10" t="s">
        <v>103</v>
      </c>
      <c r="B138" s="194" t="s">
        <v>121</v>
      </c>
      <c r="C138" s="193"/>
      <c r="D138" s="193"/>
      <c r="E138" s="192"/>
      <c r="F138" s="208">
        <v>560880</v>
      </c>
      <c r="G138" s="208"/>
      <c r="H138" s="208"/>
      <c r="I138" s="208"/>
      <c r="J138" s="207"/>
    </row>
    <row r="139" spans="1:10" ht="36" customHeight="1" x14ac:dyDescent="0.2">
      <c r="A139" s="10" t="s">
        <v>103</v>
      </c>
      <c r="B139" s="194" t="s">
        <v>120</v>
      </c>
      <c r="C139" s="193"/>
      <c r="D139" s="193"/>
      <c r="E139" s="192"/>
      <c r="F139" s="208">
        <v>7200</v>
      </c>
      <c r="G139" s="208"/>
      <c r="H139" s="208"/>
      <c r="I139" s="208"/>
      <c r="J139" s="207"/>
    </row>
    <row r="140" spans="1:10" ht="36" customHeight="1" x14ac:dyDescent="0.2">
      <c r="A140" s="10" t="s">
        <v>103</v>
      </c>
      <c r="B140" s="37" t="s">
        <v>119</v>
      </c>
      <c r="C140" s="36"/>
      <c r="D140" s="36"/>
      <c r="E140" s="35"/>
      <c r="F140" s="208">
        <v>795600</v>
      </c>
      <c r="G140" s="208"/>
      <c r="H140" s="208"/>
      <c r="I140" s="208"/>
      <c r="J140" s="207"/>
    </row>
    <row r="141" spans="1:10" ht="36" customHeight="1" thickBot="1" x14ac:dyDescent="0.25">
      <c r="A141" s="10" t="s">
        <v>103</v>
      </c>
      <c r="B141" s="370" t="s">
        <v>118</v>
      </c>
      <c r="C141" s="369"/>
      <c r="D141" s="369"/>
      <c r="E141" s="368"/>
      <c r="F141" s="208">
        <v>149040</v>
      </c>
      <c r="G141" s="208"/>
      <c r="H141" s="208"/>
      <c r="I141" s="208"/>
      <c r="J141" s="207"/>
    </row>
    <row r="142" spans="1:10" ht="54" customHeight="1" thickBot="1" x14ac:dyDescent="0.25">
      <c r="A142" s="10"/>
      <c r="B142" s="272" t="s">
        <v>117</v>
      </c>
      <c r="C142" s="271"/>
      <c r="D142" s="271"/>
      <c r="E142" s="270"/>
      <c r="F142" s="49"/>
      <c r="G142" s="48"/>
      <c r="H142" s="48"/>
      <c r="I142" s="48"/>
      <c r="J142" s="47"/>
    </row>
    <row r="143" spans="1:10" ht="36" customHeight="1" x14ac:dyDescent="0.2">
      <c r="A143" s="10"/>
      <c r="B143" s="101" t="s">
        <v>116</v>
      </c>
      <c r="C143" s="376"/>
      <c r="D143" s="376"/>
      <c r="E143" s="375"/>
      <c r="F143" s="217">
        <v>45540</v>
      </c>
      <c r="G143" s="216"/>
      <c r="H143" s="216"/>
      <c r="I143" s="216"/>
      <c r="J143" s="215"/>
    </row>
    <row r="144" spans="1:10" ht="36" customHeight="1" x14ac:dyDescent="0.2">
      <c r="A144" s="10"/>
      <c r="B144" s="65" t="s">
        <v>115</v>
      </c>
      <c r="C144" s="64"/>
      <c r="D144" s="64"/>
      <c r="E144" s="63"/>
      <c r="F144" s="209">
        <v>92340</v>
      </c>
      <c r="G144" s="208"/>
      <c r="H144" s="208"/>
      <c r="I144" s="208"/>
      <c r="J144" s="207"/>
    </row>
    <row r="145" spans="1:10" ht="36" customHeight="1" x14ac:dyDescent="0.2">
      <c r="A145" s="10"/>
      <c r="B145" s="65" t="s">
        <v>114</v>
      </c>
      <c r="C145" s="64"/>
      <c r="D145" s="64"/>
      <c r="E145" s="63"/>
      <c r="F145" s="209">
        <v>110340</v>
      </c>
      <c r="G145" s="208"/>
      <c r="H145" s="208"/>
      <c r="I145" s="208"/>
      <c r="J145" s="207"/>
    </row>
    <row r="146" spans="1:10" ht="36" customHeight="1" x14ac:dyDescent="0.2">
      <c r="A146" s="10"/>
      <c r="B146" s="65" t="s">
        <v>113</v>
      </c>
      <c r="C146" s="64"/>
      <c r="D146" s="64"/>
      <c r="E146" s="63"/>
      <c r="F146" s="209">
        <v>1080</v>
      </c>
      <c r="G146" s="208"/>
      <c r="H146" s="208"/>
      <c r="I146" s="208"/>
      <c r="J146" s="207"/>
    </row>
    <row r="147" spans="1:10" ht="36" customHeight="1" x14ac:dyDescent="0.2">
      <c r="A147" s="10"/>
      <c r="B147" s="65" t="s">
        <v>112</v>
      </c>
      <c r="C147" s="64"/>
      <c r="D147" s="64"/>
      <c r="E147" s="63"/>
      <c r="F147" s="209">
        <v>63540</v>
      </c>
      <c r="G147" s="208"/>
      <c r="H147" s="208"/>
      <c r="I147" s="208"/>
      <c r="J147" s="207"/>
    </row>
    <row r="148" spans="1:10" ht="36" customHeight="1" x14ac:dyDescent="0.2">
      <c r="A148" s="10"/>
      <c r="B148" s="65" t="s">
        <v>111</v>
      </c>
      <c r="C148" s="64"/>
      <c r="D148" s="64"/>
      <c r="E148" s="63"/>
      <c r="F148" s="209">
        <v>131940</v>
      </c>
      <c r="G148" s="208"/>
      <c r="H148" s="208"/>
      <c r="I148" s="208"/>
      <c r="J148" s="207"/>
    </row>
    <row r="149" spans="1:10" ht="36" customHeight="1" x14ac:dyDescent="0.2">
      <c r="A149" s="10"/>
      <c r="B149" s="65" t="s">
        <v>110</v>
      </c>
      <c r="C149" s="64"/>
      <c r="D149" s="64"/>
      <c r="E149" s="63"/>
      <c r="F149" s="209">
        <v>158940</v>
      </c>
      <c r="G149" s="208"/>
      <c r="H149" s="208"/>
      <c r="I149" s="208"/>
      <c r="J149" s="207"/>
    </row>
    <row r="150" spans="1:10" ht="36" customHeight="1" thickBot="1" x14ac:dyDescent="0.25">
      <c r="A150" s="10"/>
      <c r="B150" s="65" t="s">
        <v>109</v>
      </c>
      <c r="C150" s="64"/>
      <c r="D150" s="64"/>
      <c r="E150" s="63"/>
      <c r="F150" s="209">
        <v>1800</v>
      </c>
      <c r="G150" s="208"/>
      <c r="H150" s="208"/>
      <c r="I150" s="208"/>
      <c r="J150" s="207"/>
    </row>
    <row r="151" spans="1:10" ht="24" customHeight="1" thickBot="1" x14ac:dyDescent="0.25">
      <c r="A151" s="10"/>
      <c r="B151" s="25"/>
      <c r="C151" s="24"/>
      <c r="D151" s="24"/>
      <c r="E151" s="23"/>
      <c r="F151" s="22"/>
      <c r="G151" s="21"/>
      <c r="H151" s="21"/>
      <c r="I151" s="21"/>
      <c r="J151" s="20"/>
    </row>
    <row r="152" spans="1:10" ht="36" customHeight="1" thickBot="1" x14ac:dyDescent="0.25">
      <c r="B152" s="40" t="s">
        <v>108</v>
      </c>
      <c r="C152" s="39"/>
      <c r="D152" s="39"/>
      <c r="E152" s="39"/>
      <c r="F152" s="39"/>
      <c r="G152" s="39"/>
      <c r="H152" s="39"/>
      <c r="I152" s="39"/>
      <c r="J152" s="38"/>
    </row>
    <row r="153" spans="1:10" ht="36" customHeight="1" thickBot="1" x14ac:dyDescent="0.25">
      <c r="B153" s="222" t="s">
        <v>107</v>
      </c>
      <c r="C153" s="221"/>
      <c r="D153" s="221"/>
      <c r="E153" s="184"/>
      <c r="F153" s="220">
        <v>31140</v>
      </c>
      <c r="G153" s="219"/>
      <c r="H153" s="219"/>
      <c r="I153" s="219"/>
      <c r="J153" s="218"/>
    </row>
    <row r="154" spans="1:10" ht="24" customHeight="1" thickBot="1" x14ac:dyDescent="0.25">
      <c r="A154" s="10"/>
      <c r="B154" s="25"/>
      <c r="C154" s="24"/>
      <c r="D154" s="24"/>
      <c r="E154" s="23"/>
      <c r="F154" s="22"/>
      <c r="G154" s="21"/>
      <c r="H154" s="21"/>
      <c r="I154" s="21"/>
      <c r="J154" s="20"/>
    </row>
    <row r="155" spans="1:10" ht="36" customHeight="1" thickBot="1" x14ac:dyDescent="0.25">
      <c r="B155" s="222" t="s">
        <v>106</v>
      </c>
      <c r="C155" s="221"/>
      <c r="D155" s="221"/>
      <c r="E155" s="184"/>
      <c r="F155" s="220"/>
      <c r="G155" s="219"/>
      <c r="H155" s="219"/>
      <c r="I155" s="219"/>
      <c r="J155" s="218"/>
    </row>
    <row r="156" spans="1:10" ht="24" customHeight="1" thickBot="1" x14ac:dyDescent="0.25">
      <c r="A156" s="10"/>
      <c r="B156" s="25"/>
      <c r="C156" s="93"/>
      <c r="D156" s="93"/>
      <c r="E156" s="92"/>
      <c r="F156" s="206"/>
      <c r="G156" s="205"/>
      <c r="H156" s="205"/>
      <c r="I156" s="205"/>
      <c r="J156" s="204"/>
    </row>
    <row r="157" spans="1:10" ht="21" customHeight="1" x14ac:dyDescent="0.2">
      <c r="A157" s="10"/>
      <c r="B157" s="19"/>
      <c r="C157" s="18"/>
      <c r="D157" s="18"/>
      <c r="E157" s="18"/>
      <c r="F157" s="17"/>
      <c r="G157" s="17"/>
      <c r="H157" s="17"/>
      <c r="I157" s="17"/>
      <c r="J157" s="17"/>
    </row>
    <row r="158" spans="1:10" ht="67.5" customHeight="1" x14ac:dyDescent="0.2">
      <c r="A158" s="10"/>
      <c r="B158" s="16" t="s">
        <v>312</v>
      </c>
      <c r="C158" s="16"/>
      <c r="D158" s="16"/>
      <c r="E158" s="16"/>
      <c r="F158" s="16"/>
      <c r="G158" s="16"/>
      <c r="H158" s="16"/>
      <c r="I158" s="16"/>
      <c r="J158" s="16"/>
    </row>
    <row r="159" spans="1:10" ht="21" x14ac:dyDescent="0.2">
      <c r="A159" s="10" t="s">
        <v>103</v>
      </c>
      <c r="B159" s="14" t="s">
        <v>102</v>
      </c>
      <c r="C159" s="14"/>
      <c r="D159" s="14"/>
      <c r="E159" s="14"/>
      <c r="F159" s="14"/>
      <c r="G159" s="14"/>
      <c r="H159" s="14"/>
      <c r="I159" s="14"/>
      <c r="J159" s="14"/>
    </row>
    <row r="160" spans="1:10" ht="21" x14ac:dyDescent="0.2">
      <c r="A160" s="10"/>
      <c r="B160" s="14" t="s">
        <v>101</v>
      </c>
      <c r="C160" s="14"/>
      <c r="D160" s="14"/>
      <c r="E160" s="14"/>
      <c r="F160" s="14"/>
      <c r="G160" s="14"/>
      <c r="H160" s="14"/>
      <c r="I160" s="14"/>
      <c r="J160" s="14"/>
    </row>
    <row r="161" spans="1:10" s="120" customFormat="1" ht="20.100000000000001" customHeight="1" x14ac:dyDescent="0.2">
      <c r="B161" s="315"/>
      <c r="F161" s="314"/>
      <c r="G161" s="314"/>
      <c r="H161" s="314"/>
      <c r="I161" s="314"/>
      <c r="J161" s="314"/>
    </row>
    <row r="162" spans="1:10" s="260" customFormat="1" ht="36" customHeight="1" thickBot="1" x14ac:dyDescent="0.25">
      <c r="B162" s="261" t="s">
        <v>310</v>
      </c>
      <c r="C162" s="261"/>
      <c r="D162" s="261"/>
      <c r="E162" s="261"/>
      <c r="F162" s="261"/>
      <c r="G162" s="261"/>
      <c r="H162" s="261"/>
      <c r="I162" s="261"/>
    </row>
    <row r="163" spans="1:10" s="11" customFormat="1" ht="36" customHeight="1" thickBot="1" x14ac:dyDescent="0.25">
      <c r="B163" s="259" t="s">
        <v>309</v>
      </c>
      <c r="C163" s="258"/>
      <c r="D163" s="258"/>
      <c r="E163" s="258"/>
      <c r="F163" s="258"/>
      <c r="G163" s="258"/>
      <c r="H163" s="258"/>
      <c r="I163" s="257"/>
    </row>
    <row r="164" spans="1:10" ht="54" customHeight="1" thickBot="1" x14ac:dyDescent="0.25">
      <c r="B164" s="256" t="s">
        <v>308</v>
      </c>
      <c r="C164" s="255"/>
      <c r="D164" s="254" t="s">
        <v>307</v>
      </c>
      <c r="E164" s="253"/>
      <c r="F164" s="252"/>
      <c r="G164" s="251" t="s">
        <v>306</v>
      </c>
      <c r="H164" s="251"/>
      <c r="I164" s="250"/>
      <c r="J164" s="7"/>
    </row>
    <row r="165" spans="1:10" ht="36" customHeight="1" x14ac:dyDescent="0.2">
      <c r="B165" s="249" t="s">
        <v>305</v>
      </c>
      <c r="C165" s="248"/>
      <c r="D165" s="247" t="s">
        <v>304</v>
      </c>
      <c r="E165" s="246"/>
      <c r="F165" s="246"/>
      <c r="G165" s="245">
        <v>2190</v>
      </c>
      <c r="H165" s="244"/>
      <c r="I165" s="243"/>
      <c r="J165" s="7"/>
    </row>
    <row r="166" spans="1:10" ht="36" customHeight="1" x14ac:dyDescent="0.2">
      <c r="B166" s="242" t="s">
        <v>303</v>
      </c>
      <c r="C166" s="241"/>
      <c r="D166" s="240"/>
      <c r="E166" s="239"/>
      <c r="F166" s="239"/>
      <c r="G166" s="238">
        <v>1590</v>
      </c>
      <c r="H166" s="237"/>
      <c r="I166" s="236"/>
      <c r="J166" s="7"/>
    </row>
    <row r="167" spans="1:10" ht="36" customHeight="1" x14ac:dyDescent="0.2">
      <c r="B167" s="242" t="s">
        <v>302</v>
      </c>
      <c r="C167" s="241"/>
      <c r="D167" s="240"/>
      <c r="E167" s="239"/>
      <c r="F167" s="239"/>
      <c r="G167" s="238">
        <v>1440</v>
      </c>
      <c r="H167" s="237"/>
      <c r="I167" s="236"/>
      <c r="J167" s="7"/>
    </row>
    <row r="168" spans="1:10" ht="54" customHeight="1" thickBot="1" x14ac:dyDescent="0.25">
      <c r="B168" s="235" t="s">
        <v>301</v>
      </c>
      <c r="C168" s="234"/>
      <c r="D168" s="233"/>
      <c r="E168" s="232"/>
      <c r="F168" s="232"/>
      <c r="G168" s="231">
        <v>1290</v>
      </c>
      <c r="H168" s="230"/>
      <c r="I168" s="229"/>
      <c r="J168" s="7"/>
    </row>
    <row r="169" spans="1:10" ht="40.5" customHeight="1" x14ac:dyDescent="0.2">
      <c r="A169" s="10"/>
      <c r="B169" s="12" t="s">
        <v>100</v>
      </c>
      <c r="C169" s="12"/>
      <c r="D169" s="12"/>
      <c r="E169" s="12"/>
      <c r="F169" s="12"/>
      <c r="G169" s="12"/>
      <c r="H169" s="12"/>
      <c r="I169" s="12"/>
      <c r="J169" s="12"/>
    </row>
    <row r="170" spans="1:10" ht="18" customHeight="1" x14ac:dyDescent="0.2">
      <c r="A170" s="10"/>
    </row>
  </sheetData>
  <sheetProtection selectLockedCells="1" selectUnlockedCells="1"/>
  <mergeCells count="320">
    <mergeCell ref="F44:J44"/>
    <mergeCell ref="B45:E45"/>
    <mergeCell ref="F45:J45"/>
    <mergeCell ref="B46:E46"/>
    <mergeCell ref="F46:J46"/>
    <mergeCell ref="F150:J150"/>
    <mergeCell ref="B151:E151"/>
    <mergeCell ref="F151:J151"/>
    <mergeCell ref="B149:E149"/>
    <mergeCell ref="B150:E150"/>
    <mergeCell ref="B42:E42"/>
    <mergeCell ref="F42:J42"/>
    <mergeCell ref="B43:E43"/>
    <mergeCell ref="F43:J43"/>
    <mergeCell ref="B44:E44"/>
    <mergeCell ref="B125:E125"/>
    <mergeCell ref="B126:E126"/>
    <mergeCell ref="F140:J140"/>
    <mergeCell ref="B138:E138"/>
    <mergeCell ref="F138:J138"/>
    <mergeCell ref="B129:E129"/>
    <mergeCell ref="F129:J129"/>
    <mergeCell ref="B136:E136"/>
    <mergeCell ref="F136:J136"/>
    <mergeCell ref="B139:E139"/>
    <mergeCell ref="B152:J152"/>
    <mergeCell ref="B153:E153"/>
    <mergeCell ref="F153:J153"/>
    <mergeCell ref="F122:J122"/>
    <mergeCell ref="B128:E128"/>
    <mergeCell ref="F128:J128"/>
    <mergeCell ref="F124:J124"/>
    <mergeCell ref="B124:E124"/>
    <mergeCell ref="B127:E127"/>
    <mergeCell ref="B141:E141"/>
    <mergeCell ref="F141:J141"/>
    <mergeCell ref="B143:E143"/>
    <mergeCell ref="B144:E144"/>
    <mergeCell ref="F143:J143"/>
    <mergeCell ref="F144:J144"/>
    <mergeCell ref="B132:E132"/>
    <mergeCell ref="F132:J132"/>
    <mergeCell ref="B137:E137"/>
    <mergeCell ref="F137:J137"/>
    <mergeCell ref="B134:E134"/>
    <mergeCell ref="F134:J134"/>
    <mergeCell ref="F145:J145"/>
    <mergeCell ref="F146:J146"/>
    <mergeCell ref="F147:J147"/>
    <mergeCell ref="F148:J148"/>
    <mergeCell ref="F149:J149"/>
    <mergeCell ref="B148:E148"/>
    <mergeCell ref="B145:E145"/>
    <mergeCell ref="B146:E146"/>
    <mergeCell ref="B147:E147"/>
    <mergeCell ref="B109:E109"/>
    <mergeCell ref="B110:E110"/>
    <mergeCell ref="F109:J109"/>
    <mergeCell ref="F110:J110"/>
    <mergeCell ref="F127:J127"/>
    <mergeCell ref="B112:E112"/>
    <mergeCell ref="F112:J112"/>
    <mergeCell ref="F113:J113"/>
    <mergeCell ref="F119:J119"/>
    <mergeCell ref="F120:J120"/>
    <mergeCell ref="B131:E131"/>
    <mergeCell ref="F131:J131"/>
    <mergeCell ref="B107:E107"/>
    <mergeCell ref="F107:J107"/>
    <mergeCell ref="F116:J116"/>
    <mergeCell ref="B118:E118"/>
    <mergeCell ref="B108:E108"/>
    <mergeCell ref="F108:J108"/>
    <mergeCell ref="B111:E111"/>
    <mergeCell ref="F111:J111"/>
    <mergeCell ref="B104:E104"/>
    <mergeCell ref="F104:J104"/>
    <mergeCell ref="B105:E105"/>
    <mergeCell ref="F105:J105"/>
    <mergeCell ref="B100:E100"/>
    <mergeCell ref="F100:J100"/>
    <mergeCell ref="B101:E101"/>
    <mergeCell ref="F101:J101"/>
    <mergeCell ref="B106:E106"/>
    <mergeCell ref="F106:J106"/>
    <mergeCell ref="B98:E98"/>
    <mergeCell ref="F98:J98"/>
    <mergeCell ref="B96:E96"/>
    <mergeCell ref="F96:J96"/>
    <mergeCell ref="B97:E97"/>
    <mergeCell ref="F97:J97"/>
    <mergeCell ref="B103:E103"/>
    <mergeCell ref="F103:J103"/>
    <mergeCell ref="B94:E94"/>
    <mergeCell ref="F94:J94"/>
    <mergeCell ref="B95:E95"/>
    <mergeCell ref="F95:J95"/>
    <mergeCell ref="B102:E102"/>
    <mergeCell ref="F102:J102"/>
    <mergeCell ref="B99:E99"/>
    <mergeCell ref="F99:J99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93:E93"/>
    <mergeCell ref="F93:J93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69:E69"/>
    <mergeCell ref="F69:J69"/>
    <mergeCell ref="B70:E70"/>
    <mergeCell ref="F70:J70"/>
    <mergeCell ref="B71:E71"/>
    <mergeCell ref="F71:J71"/>
    <mergeCell ref="B65:E65"/>
    <mergeCell ref="F65:J65"/>
    <mergeCell ref="B66:E66"/>
    <mergeCell ref="F66:J66"/>
    <mergeCell ref="B72:E72"/>
    <mergeCell ref="F72:J72"/>
    <mergeCell ref="B67:E67"/>
    <mergeCell ref="F67:J67"/>
    <mergeCell ref="B68:E68"/>
    <mergeCell ref="F68:J68"/>
    <mergeCell ref="B73:E73"/>
    <mergeCell ref="F73:J73"/>
    <mergeCell ref="B74:E74"/>
    <mergeCell ref="F74:J74"/>
    <mergeCell ref="B75:E75"/>
    <mergeCell ref="F75:J75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  <mergeCell ref="B35:E35"/>
    <mergeCell ref="F35:J35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19:E19"/>
    <mergeCell ref="F19:J19"/>
    <mergeCell ref="B20:E20"/>
    <mergeCell ref="F20:J20"/>
    <mergeCell ref="B27:E27"/>
    <mergeCell ref="F27:J27"/>
    <mergeCell ref="B21:E21"/>
    <mergeCell ref="F21:J21"/>
    <mergeCell ref="B22:E22"/>
    <mergeCell ref="F22:J22"/>
    <mergeCell ref="B23:E23"/>
    <mergeCell ref="F23:J23"/>
    <mergeCell ref="B7:E7"/>
    <mergeCell ref="F7:J7"/>
    <mergeCell ref="B3:E3"/>
    <mergeCell ref="B18:E18"/>
    <mergeCell ref="F18:J18"/>
    <mergeCell ref="B16:E16"/>
    <mergeCell ref="F16:J16"/>
    <mergeCell ref="F15:J15"/>
    <mergeCell ref="B9:E9"/>
    <mergeCell ref="B10:E10"/>
    <mergeCell ref="B8:E8"/>
    <mergeCell ref="B1:J1"/>
    <mergeCell ref="F2:J2"/>
    <mergeCell ref="B4:J4"/>
    <mergeCell ref="B5:E5"/>
    <mergeCell ref="F5:J5"/>
    <mergeCell ref="B6:E6"/>
    <mergeCell ref="B14:E14"/>
    <mergeCell ref="F14:J14"/>
    <mergeCell ref="B11:E11"/>
    <mergeCell ref="B12:E12"/>
    <mergeCell ref="F12:J12"/>
    <mergeCell ref="B17:E17"/>
    <mergeCell ref="F17:J17"/>
    <mergeCell ref="B13:E13"/>
    <mergeCell ref="F13:J13"/>
    <mergeCell ref="B15:E15"/>
    <mergeCell ref="D165:F168"/>
    <mergeCell ref="G165:I165"/>
    <mergeCell ref="B166:C166"/>
    <mergeCell ref="G166:I166"/>
    <mergeCell ref="B167:C167"/>
    <mergeCell ref="G167:I167"/>
    <mergeCell ref="B168:C168"/>
    <mergeCell ref="G168:I168"/>
    <mergeCell ref="B119:E119"/>
    <mergeCell ref="B123:E123"/>
    <mergeCell ref="F123:J123"/>
    <mergeCell ref="B169:J169"/>
    <mergeCell ref="B162:I162"/>
    <mergeCell ref="B163:I163"/>
    <mergeCell ref="B164:C164"/>
    <mergeCell ref="D164:F164"/>
    <mergeCell ref="G164:I164"/>
    <mergeCell ref="B165:C165"/>
    <mergeCell ref="B115:E115"/>
    <mergeCell ref="F115:J115"/>
    <mergeCell ref="B114:E114"/>
    <mergeCell ref="F114:J114"/>
    <mergeCell ref="B116:E116"/>
    <mergeCell ref="F118:J118"/>
    <mergeCell ref="B117:E117"/>
    <mergeCell ref="F117:J117"/>
    <mergeCell ref="B133:E133"/>
    <mergeCell ref="F133:J133"/>
    <mergeCell ref="F139:J139"/>
    <mergeCell ref="B113:E113"/>
    <mergeCell ref="B120:E120"/>
    <mergeCell ref="F125:J125"/>
    <mergeCell ref="F126:J126"/>
    <mergeCell ref="B122:E122"/>
    <mergeCell ref="B121:E121"/>
    <mergeCell ref="F121:J121"/>
    <mergeCell ref="B154:E154"/>
    <mergeCell ref="F154:J154"/>
    <mergeCell ref="B158:J158"/>
    <mergeCell ref="B130:E130"/>
    <mergeCell ref="F130:J130"/>
    <mergeCell ref="B140:E140"/>
    <mergeCell ref="B135:E135"/>
    <mergeCell ref="F135:J135"/>
    <mergeCell ref="B142:E142"/>
    <mergeCell ref="F142:J142"/>
    <mergeCell ref="B159:J159"/>
    <mergeCell ref="B155:E155"/>
    <mergeCell ref="F155:J155"/>
    <mergeCell ref="B156:E156"/>
    <mergeCell ref="F156:J156"/>
    <mergeCell ref="B160:J160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8.1406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4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33134.400000000001</v>
      </c>
      <c r="G8" s="98">
        <f>H8*1.1</f>
        <v>30373.200000000001</v>
      </c>
      <c r="H8" s="98">
        <v>27612</v>
      </c>
      <c r="I8" s="98">
        <f>H8*0.75</f>
        <v>20709</v>
      </c>
      <c r="J8" s="98">
        <f>H8*0.5</f>
        <v>13806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46656</v>
      </c>
      <c r="G9" s="96">
        <f>H9*1.1</f>
        <v>42768</v>
      </c>
      <c r="H9" s="96">
        <v>38880</v>
      </c>
      <c r="I9" s="96">
        <f>H9*0.75</f>
        <v>29160</v>
      </c>
      <c r="J9" s="96">
        <f>H9*0.5</f>
        <v>19440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45446.400000000001</v>
      </c>
      <c r="G10" s="96">
        <f>H10*1.1</f>
        <v>41659.200000000004</v>
      </c>
      <c r="H10" s="96">
        <v>37872</v>
      </c>
      <c r="I10" s="96">
        <f>H10*0.75</f>
        <v>28404</v>
      </c>
      <c r="J10" s="96">
        <f>H10*0.5</f>
        <v>18936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63936</v>
      </c>
      <c r="G11" s="94">
        <f>H11*1.1</f>
        <v>58608.000000000007</v>
      </c>
      <c r="H11" s="94">
        <v>53280</v>
      </c>
      <c r="I11" s="94">
        <f>H11*0.75</f>
        <v>39960</v>
      </c>
      <c r="J11" s="94">
        <f>H11*0.5</f>
        <v>26640</v>
      </c>
    </row>
    <row r="12" spans="1:10" ht="24" thickBot="1" x14ac:dyDescent="0.25">
      <c r="A12" s="10"/>
      <c r="B12" s="25"/>
      <c r="C12" s="24"/>
      <c r="D12" s="24"/>
      <c r="E12" s="23"/>
      <c r="F12" s="163"/>
      <c r="G12" s="162"/>
      <c r="H12" s="162"/>
      <c r="I12" s="162"/>
      <c r="J12" s="161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8"/>
      <c r="F13" s="141">
        <v>7092</v>
      </c>
      <c r="G13" s="140"/>
      <c r="H13" s="140"/>
      <c r="I13" s="140"/>
      <c r="J13" s="139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5"/>
      <c r="F14" s="34">
        <v>10080</v>
      </c>
      <c r="G14" s="33"/>
      <c r="H14" s="33"/>
      <c r="I14" s="33"/>
      <c r="J14" s="32"/>
    </row>
    <row r="15" spans="1:10" ht="24" thickBot="1" x14ac:dyDescent="0.25">
      <c r="A15" s="10"/>
      <c r="B15" s="25"/>
      <c r="C15" s="24"/>
      <c r="D15" s="24"/>
      <c r="E15" s="23"/>
      <c r="F15" s="132"/>
      <c r="G15" s="131"/>
      <c r="H15" s="131"/>
      <c r="I15" s="131"/>
      <c r="J15" s="13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1260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1800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1800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2520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7.5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"&amp;MIN(F22:F61)&amp;" до "&amp;MAX(F22:F61)</f>
        <v>Цена от 4608 до 184320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4608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9216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13824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18432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23040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27648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32256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36864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41472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46080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50688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55296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59904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64512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69120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73728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78336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82944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87552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92160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9216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18432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27648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36864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46080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55296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64512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73728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82944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92160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101376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110592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119808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129024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138240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147456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156672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165888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175104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184320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9576 до 99072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9576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14184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11520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16128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20736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25344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29952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34560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39168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43776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48384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52992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57600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62208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66816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71424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76032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80640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85248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89856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94464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99072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2304 до 30816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5868</v>
      </c>
      <c r="G86" s="45"/>
      <c r="H86" s="45"/>
      <c r="I86" s="45"/>
      <c r="J86" s="44"/>
    </row>
    <row r="87" spans="1:10" ht="36" customHeight="1" x14ac:dyDescent="0.2">
      <c r="A87" s="10"/>
      <c r="B87" s="31" t="s">
        <v>161</v>
      </c>
      <c r="C87" s="30"/>
      <c r="D87" s="30"/>
      <c r="E87" s="29"/>
      <c r="F87" s="46">
        <v>10980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3204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21240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4968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6372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2304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2304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4608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6912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30816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3024 до 66960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15120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1512</v>
      </c>
      <c r="G100" s="54"/>
      <c r="H100" s="54"/>
      <c r="I100" s="54"/>
      <c r="J100" s="53"/>
    </row>
    <row r="101" spans="1:10" ht="24" thickBot="1" x14ac:dyDescent="0.25">
      <c r="A101" s="10"/>
      <c r="B101" s="166"/>
      <c r="C101" s="165"/>
      <c r="D101" s="165"/>
      <c r="E101" s="164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74" t="s">
        <v>148</v>
      </c>
      <c r="C102" s="373"/>
      <c r="D102" s="373"/>
      <c r="E102" s="372"/>
      <c r="F102" s="195">
        <v>17352</v>
      </c>
      <c r="G102" s="182"/>
      <c r="H102" s="182"/>
      <c r="I102" s="182"/>
      <c r="J102" s="181"/>
    </row>
    <row r="103" spans="1:10" ht="36" customHeight="1" x14ac:dyDescent="0.2">
      <c r="A103" s="10" t="s">
        <v>133</v>
      </c>
      <c r="B103" s="194" t="s">
        <v>147</v>
      </c>
      <c r="C103" s="193"/>
      <c r="D103" s="193"/>
      <c r="E103" s="192"/>
      <c r="F103" s="208">
        <v>12060</v>
      </c>
      <c r="G103" s="208"/>
      <c r="H103" s="208"/>
      <c r="I103" s="208"/>
      <c r="J103" s="207"/>
    </row>
    <row r="104" spans="1:10" ht="36" customHeight="1" x14ac:dyDescent="0.2">
      <c r="A104" s="10" t="s">
        <v>133</v>
      </c>
      <c r="B104" s="194" t="s">
        <v>146</v>
      </c>
      <c r="C104" s="193"/>
      <c r="D104" s="193"/>
      <c r="E104" s="192"/>
      <c r="F104" s="173">
        <f>H104*1.2</f>
        <v>29332.799999999999</v>
      </c>
      <c r="G104" s="172">
        <f>H104*1.1</f>
        <v>26888.400000000001</v>
      </c>
      <c r="H104" s="172">
        <v>24444</v>
      </c>
      <c r="I104" s="172">
        <f>H104*0.75</f>
        <v>18333</v>
      </c>
      <c r="J104" s="171">
        <f>H104*0.5</f>
        <v>12222</v>
      </c>
    </row>
    <row r="105" spans="1:10" ht="36" customHeight="1" x14ac:dyDescent="0.2">
      <c r="A105" s="10" t="s">
        <v>133</v>
      </c>
      <c r="B105" s="194" t="s">
        <v>145</v>
      </c>
      <c r="C105" s="193"/>
      <c r="D105" s="193"/>
      <c r="E105" s="192"/>
      <c r="F105" s="46">
        <v>7092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194" t="s">
        <v>144</v>
      </c>
      <c r="C106" s="193"/>
      <c r="D106" s="193"/>
      <c r="E106" s="192"/>
      <c r="F106" s="46">
        <v>6048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194" t="s">
        <v>143</v>
      </c>
      <c r="C107" s="193"/>
      <c r="D107" s="193"/>
      <c r="E107" s="192"/>
      <c r="F107" s="208">
        <v>45720</v>
      </c>
      <c r="G107" s="208"/>
      <c r="H107" s="208"/>
      <c r="I107" s="208"/>
      <c r="J107" s="207"/>
    </row>
    <row r="108" spans="1:10" ht="36" customHeight="1" x14ac:dyDescent="0.2">
      <c r="A108" s="10" t="s">
        <v>133</v>
      </c>
      <c r="B108" s="194" t="s">
        <v>142</v>
      </c>
      <c r="C108" s="193"/>
      <c r="D108" s="193"/>
      <c r="E108" s="192"/>
      <c r="F108" s="208">
        <v>33984</v>
      </c>
      <c r="G108" s="208"/>
      <c r="H108" s="208"/>
      <c r="I108" s="208"/>
      <c r="J108" s="207"/>
    </row>
    <row r="109" spans="1:10" ht="36" customHeight="1" x14ac:dyDescent="0.2">
      <c r="A109" s="10" t="s">
        <v>133</v>
      </c>
      <c r="B109" s="194" t="s">
        <v>141</v>
      </c>
      <c r="C109" s="193"/>
      <c r="D109" s="193"/>
      <c r="E109" s="192"/>
      <c r="F109" s="208">
        <v>40780.800000000003</v>
      </c>
      <c r="G109" s="208"/>
      <c r="H109" s="208"/>
      <c r="I109" s="208"/>
      <c r="J109" s="207"/>
    </row>
    <row r="110" spans="1:10" ht="36" customHeight="1" x14ac:dyDescent="0.2">
      <c r="A110" s="10" t="s">
        <v>133</v>
      </c>
      <c r="B110" s="194" t="s">
        <v>140</v>
      </c>
      <c r="C110" s="193"/>
      <c r="D110" s="193"/>
      <c r="E110" s="192"/>
      <c r="F110" s="208">
        <v>16632</v>
      </c>
      <c r="G110" s="208"/>
      <c r="H110" s="208"/>
      <c r="I110" s="208"/>
      <c r="J110" s="207"/>
    </row>
    <row r="111" spans="1:10" ht="36" customHeight="1" x14ac:dyDescent="0.2">
      <c r="A111" s="10" t="s">
        <v>133</v>
      </c>
      <c r="B111" s="194" t="s">
        <v>139</v>
      </c>
      <c r="C111" s="193"/>
      <c r="D111" s="193"/>
      <c r="E111" s="192"/>
      <c r="F111" s="208">
        <v>14868</v>
      </c>
      <c r="G111" s="208"/>
      <c r="H111" s="208"/>
      <c r="I111" s="208"/>
      <c r="J111" s="207"/>
    </row>
    <row r="112" spans="1:10" ht="36" customHeight="1" x14ac:dyDescent="0.2">
      <c r="A112" s="10" t="s">
        <v>133</v>
      </c>
      <c r="B112" s="194" t="s">
        <v>138</v>
      </c>
      <c r="C112" s="193"/>
      <c r="D112" s="193"/>
      <c r="E112" s="192"/>
      <c r="F112" s="208">
        <v>47448</v>
      </c>
      <c r="G112" s="208"/>
      <c r="H112" s="208"/>
      <c r="I112" s="208"/>
      <c r="J112" s="207"/>
    </row>
    <row r="113" spans="1:10" ht="36" customHeight="1" x14ac:dyDescent="0.2">
      <c r="A113" s="10" t="s">
        <v>133</v>
      </c>
      <c r="B113" s="194" t="s">
        <v>137</v>
      </c>
      <c r="C113" s="193"/>
      <c r="D113" s="193"/>
      <c r="E113" s="192"/>
      <c r="F113" s="208">
        <v>3024</v>
      </c>
      <c r="G113" s="208"/>
      <c r="H113" s="208"/>
      <c r="I113" s="208"/>
      <c r="J113" s="207"/>
    </row>
    <row r="114" spans="1:10" ht="36" customHeight="1" x14ac:dyDescent="0.2">
      <c r="A114" s="10"/>
      <c r="B114" s="194" t="s">
        <v>136</v>
      </c>
      <c r="C114" s="193"/>
      <c r="D114" s="193"/>
      <c r="E114" s="192"/>
      <c r="F114" s="208">
        <v>14184</v>
      </c>
      <c r="G114" s="208"/>
      <c r="H114" s="208"/>
      <c r="I114" s="208"/>
      <c r="J114" s="207"/>
    </row>
    <row r="115" spans="1:10" ht="36" customHeight="1" x14ac:dyDescent="0.2">
      <c r="B115" s="194" t="s">
        <v>135</v>
      </c>
      <c r="C115" s="193"/>
      <c r="D115" s="193"/>
      <c r="E115" s="192"/>
      <c r="F115" s="208">
        <v>11700</v>
      </c>
      <c r="G115" s="208"/>
      <c r="H115" s="208"/>
      <c r="I115" s="208"/>
      <c r="J115" s="207"/>
    </row>
    <row r="116" spans="1:10" ht="36" customHeight="1" x14ac:dyDescent="0.2">
      <c r="A116" s="10" t="s">
        <v>133</v>
      </c>
      <c r="B116" s="194" t="s">
        <v>134</v>
      </c>
      <c r="C116" s="193"/>
      <c r="D116" s="193"/>
      <c r="E116" s="192"/>
      <c r="F116" s="208">
        <v>66960</v>
      </c>
      <c r="G116" s="208"/>
      <c r="H116" s="208"/>
      <c r="I116" s="208"/>
      <c r="J116" s="207"/>
    </row>
    <row r="117" spans="1:10" ht="36" customHeight="1" x14ac:dyDescent="0.2">
      <c r="A117" s="10" t="s">
        <v>133</v>
      </c>
      <c r="B117" s="194" t="s">
        <v>132</v>
      </c>
      <c r="C117" s="193"/>
      <c r="D117" s="193"/>
      <c r="E117" s="192"/>
      <c r="F117" s="208">
        <v>6048</v>
      </c>
      <c r="G117" s="208"/>
      <c r="H117" s="208"/>
      <c r="I117" s="208"/>
      <c r="J117" s="207"/>
    </row>
    <row r="118" spans="1:10" ht="36" customHeight="1" x14ac:dyDescent="0.2">
      <c r="A118" s="10" t="s">
        <v>103</v>
      </c>
      <c r="B118" s="194" t="s">
        <v>131</v>
      </c>
      <c r="C118" s="193"/>
      <c r="D118" s="193"/>
      <c r="E118" s="192"/>
      <c r="F118" s="208">
        <v>24480</v>
      </c>
      <c r="G118" s="208"/>
      <c r="H118" s="208"/>
      <c r="I118" s="208"/>
      <c r="J118" s="207"/>
    </row>
    <row r="119" spans="1:10" ht="36" customHeight="1" x14ac:dyDescent="0.2">
      <c r="A119" s="10" t="s">
        <v>103</v>
      </c>
      <c r="B119" s="194" t="s">
        <v>130</v>
      </c>
      <c r="C119" s="193"/>
      <c r="D119" s="193"/>
      <c r="E119" s="192"/>
      <c r="F119" s="208">
        <v>17280</v>
      </c>
      <c r="G119" s="208"/>
      <c r="H119" s="208"/>
      <c r="I119" s="208"/>
      <c r="J119" s="207"/>
    </row>
    <row r="120" spans="1:10" ht="36" customHeight="1" x14ac:dyDescent="0.2">
      <c r="A120" s="10" t="s">
        <v>103</v>
      </c>
      <c r="B120" s="194" t="s">
        <v>129</v>
      </c>
      <c r="C120" s="193"/>
      <c r="D120" s="193"/>
      <c r="E120" s="192"/>
      <c r="F120" s="173">
        <f>H120*1.2</f>
        <v>41472</v>
      </c>
      <c r="G120" s="172">
        <f>H120*1.1</f>
        <v>38016</v>
      </c>
      <c r="H120" s="172">
        <v>34560</v>
      </c>
      <c r="I120" s="172">
        <f>H120*0.75</f>
        <v>25920</v>
      </c>
      <c r="J120" s="171">
        <f>H120*0.5</f>
        <v>17280</v>
      </c>
    </row>
    <row r="121" spans="1:10" ht="36" customHeight="1" x14ac:dyDescent="0.2">
      <c r="A121" s="10" t="s">
        <v>103</v>
      </c>
      <c r="B121" s="194" t="s">
        <v>128</v>
      </c>
      <c r="C121" s="193"/>
      <c r="D121" s="193"/>
      <c r="E121" s="192"/>
      <c r="F121" s="371">
        <v>10080</v>
      </c>
      <c r="G121" s="137"/>
      <c r="H121" s="137"/>
      <c r="I121" s="137"/>
      <c r="J121" s="136"/>
    </row>
    <row r="122" spans="1:10" ht="36" customHeight="1" x14ac:dyDescent="0.2">
      <c r="A122" s="10" t="s">
        <v>103</v>
      </c>
      <c r="B122" s="194" t="s">
        <v>127</v>
      </c>
      <c r="C122" s="193"/>
      <c r="D122" s="193"/>
      <c r="E122" s="192"/>
      <c r="F122" s="371">
        <v>8640</v>
      </c>
      <c r="G122" s="137"/>
      <c r="H122" s="137"/>
      <c r="I122" s="137"/>
      <c r="J122" s="136"/>
    </row>
    <row r="123" spans="1:10" ht="36" customHeight="1" x14ac:dyDescent="0.2">
      <c r="A123" s="10" t="s">
        <v>103</v>
      </c>
      <c r="B123" s="194" t="s">
        <v>126</v>
      </c>
      <c r="C123" s="193"/>
      <c r="D123" s="193"/>
      <c r="E123" s="192"/>
      <c r="F123" s="371">
        <v>64080</v>
      </c>
      <c r="G123" s="137"/>
      <c r="H123" s="137"/>
      <c r="I123" s="137"/>
      <c r="J123" s="136"/>
    </row>
    <row r="124" spans="1:10" ht="36" customHeight="1" x14ac:dyDescent="0.2">
      <c r="A124" s="10" t="s">
        <v>103</v>
      </c>
      <c r="B124" s="194" t="s">
        <v>125</v>
      </c>
      <c r="C124" s="193"/>
      <c r="D124" s="193"/>
      <c r="E124" s="192"/>
      <c r="F124" s="371">
        <v>48240</v>
      </c>
      <c r="G124" s="137"/>
      <c r="H124" s="137"/>
      <c r="I124" s="137"/>
      <c r="J124" s="136"/>
    </row>
    <row r="125" spans="1:10" ht="36" customHeight="1" x14ac:dyDescent="0.2">
      <c r="A125" s="10" t="s">
        <v>103</v>
      </c>
      <c r="B125" s="194" t="s">
        <v>124</v>
      </c>
      <c r="C125" s="193"/>
      <c r="D125" s="193"/>
      <c r="E125" s="192"/>
      <c r="F125" s="371">
        <v>57888</v>
      </c>
      <c r="G125" s="137"/>
      <c r="H125" s="137"/>
      <c r="I125" s="137"/>
      <c r="J125" s="136"/>
    </row>
    <row r="126" spans="1:10" ht="36" customHeight="1" x14ac:dyDescent="0.2">
      <c r="A126" s="10" t="s">
        <v>103</v>
      </c>
      <c r="B126" s="194" t="s">
        <v>123</v>
      </c>
      <c r="C126" s="193"/>
      <c r="D126" s="193"/>
      <c r="E126" s="192"/>
      <c r="F126" s="371">
        <v>23760</v>
      </c>
      <c r="G126" s="137"/>
      <c r="H126" s="137"/>
      <c r="I126" s="137"/>
      <c r="J126" s="136"/>
    </row>
    <row r="127" spans="1:10" ht="36" customHeight="1" x14ac:dyDescent="0.2">
      <c r="A127" s="10" t="s">
        <v>103</v>
      </c>
      <c r="B127" s="194" t="s">
        <v>122</v>
      </c>
      <c r="C127" s="193"/>
      <c r="D127" s="193"/>
      <c r="E127" s="192"/>
      <c r="F127" s="371">
        <v>20880</v>
      </c>
      <c r="G127" s="137"/>
      <c r="H127" s="137"/>
      <c r="I127" s="137"/>
      <c r="J127" s="136"/>
    </row>
    <row r="128" spans="1:10" ht="36" customHeight="1" x14ac:dyDescent="0.2">
      <c r="A128" s="10" t="s">
        <v>103</v>
      </c>
      <c r="B128" s="194" t="s">
        <v>121</v>
      </c>
      <c r="C128" s="193"/>
      <c r="D128" s="193"/>
      <c r="E128" s="192"/>
      <c r="F128" s="371">
        <v>66960</v>
      </c>
      <c r="G128" s="137"/>
      <c r="H128" s="137"/>
      <c r="I128" s="137"/>
      <c r="J128" s="136"/>
    </row>
    <row r="129" spans="1:10" ht="36" customHeight="1" x14ac:dyDescent="0.2">
      <c r="A129" s="10" t="s">
        <v>103</v>
      </c>
      <c r="B129" s="194" t="s">
        <v>120</v>
      </c>
      <c r="C129" s="193"/>
      <c r="D129" s="193"/>
      <c r="E129" s="192"/>
      <c r="F129" s="371">
        <v>4320</v>
      </c>
      <c r="G129" s="137"/>
      <c r="H129" s="137"/>
      <c r="I129" s="137"/>
      <c r="J129" s="136"/>
    </row>
    <row r="130" spans="1:10" ht="36" customHeight="1" x14ac:dyDescent="0.2">
      <c r="A130" s="10" t="s">
        <v>103</v>
      </c>
      <c r="B130" s="194" t="s">
        <v>119</v>
      </c>
      <c r="C130" s="193"/>
      <c r="D130" s="193"/>
      <c r="E130" s="192"/>
      <c r="F130" s="371">
        <v>94320</v>
      </c>
      <c r="G130" s="137"/>
      <c r="H130" s="137"/>
      <c r="I130" s="137"/>
      <c r="J130" s="136"/>
    </row>
    <row r="131" spans="1:10" ht="36" customHeight="1" thickBot="1" x14ac:dyDescent="0.25">
      <c r="A131" s="10" t="s">
        <v>103</v>
      </c>
      <c r="B131" s="370" t="s">
        <v>118</v>
      </c>
      <c r="C131" s="369"/>
      <c r="D131" s="369"/>
      <c r="E131" s="368"/>
      <c r="F131" s="148">
        <v>8640</v>
      </c>
      <c r="G131" s="33"/>
      <c r="H131" s="33"/>
      <c r="I131" s="33"/>
      <c r="J131" s="32"/>
    </row>
    <row r="132" spans="1:10" ht="54" customHeight="1" thickBot="1" x14ac:dyDescent="0.25">
      <c r="A132" s="10"/>
      <c r="B132" s="272" t="s">
        <v>117</v>
      </c>
      <c r="C132" s="271"/>
      <c r="D132" s="271"/>
      <c r="E132" s="270"/>
      <c r="F132" s="340"/>
      <c r="G132" s="339"/>
      <c r="H132" s="339"/>
      <c r="I132" s="339"/>
      <c r="J132" s="338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13464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26748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33264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360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20160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39996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50256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720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93"/>
      <c r="D141" s="93"/>
      <c r="E141" s="92"/>
      <c r="F141" s="206"/>
      <c r="G141" s="205"/>
      <c r="H141" s="205"/>
      <c r="I141" s="205"/>
      <c r="J141" s="204"/>
    </row>
    <row r="142" spans="1:10" ht="36" customHeight="1" thickBot="1" x14ac:dyDescent="0.25">
      <c r="A142" s="10"/>
      <c r="B142" s="31" t="s">
        <v>106</v>
      </c>
      <c r="C142" s="30"/>
      <c r="D142" s="30"/>
      <c r="E142" s="29"/>
      <c r="F142" s="318"/>
      <c r="G142" s="317"/>
      <c r="H142" s="317"/>
      <c r="I142" s="317"/>
      <c r="J142" s="316"/>
    </row>
    <row r="143" spans="1:10" ht="24" thickBot="1" x14ac:dyDescent="0.25">
      <c r="A143" s="10"/>
      <c r="B143" s="25"/>
      <c r="C143" s="93"/>
      <c r="D143" s="93"/>
      <c r="E143" s="92"/>
      <c r="F143" s="206"/>
      <c r="G143" s="205"/>
      <c r="H143" s="205"/>
      <c r="I143" s="205"/>
      <c r="J143" s="204"/>
    </row>
    <row r="144" spans="1:10" ht="21" customHeight="1" x14ac:dyDescent="0.2">
      <c r="A144" s="10"/>
      <c r="B144" s="19"/>
      <c r="C144" s="18"/>
      <c r="D144" s="18"/>
      <c r="E144" s="18"/>
      <c r="F144" s="17"/>
      <c r="G144" s="17"/>
      <c r="H144" s="17"/>
      <c r="I144" s="17"/>
      <c r="J144" s="17"/>
    </row>
    <row r="145" spans="1:10" ht="56.25" customHeight="1" x14ac:dyDescent="0.2">
      <c r="A145" s="10"/>
      <c r="B145" s="16" t="s">
        <v>276</v>
      </c>
      <c r="C145" s="16"/>
      <c r="D145" s="16"/>
      <c r="E145" s="16"/>
      <c r="F145" s="16"/>
      <c r="G145" s="16"/>
      <c r="H145" s="16"/>
      <c r="I145" s="16"/>
      <c r="J145" s="16"/>
    </row>
    <row r="146" spans="1:10" ht="41.25" customHeight="1" x14ac:dyDescent="0.2">
      <c r="A146" s="10"/>
      <c r="B146" s="16" t="s">
        <v>104</v>
      </c>
      <c r="C146" s="16"/>
      <c r="D146" s="16"/>
      <c r="E146" s="16"/>
      <c r="F146" s="16"/>
      <c r="G146" s="16"/>
      <c r="H146" s="16"/>
      <c r="I146" s="16"/>
      <c r="J146" s="16"/>
    </row>
    <row r="147" spans="1:10" ht="21" x14ac:dyDescent="0.2">
      <c r="A147" s="10" t="s">
        <v>103</v>
      </c>
      <c r="B147" s="14" t="s">
        <v>368</v>
      </c>
      <c r="C147" s="14"/>
      <c r="D147" s="14"/>
      <c r="E147" s="14"/>
      <c r="F147" s="14"/>
      <c r="G147" s="14"/>
      <c r="H147" s="14"/>
      <c r="I147" s="14"/>
      <c r="J147" s="14"/>
    </row>
    <row r="148" spans="1:10" ht="21" x14ac:dyDescent="0.2">
      <c r="A148" s="10"/>
      <c r="B148" s="14" t="s">
        <v>311</v>
      </c>
      <c r="C148" s="14"/>
      <c r="D148" s="14"/>
      <c r="E148" s="14"/>
      <c r="F148" s="14"/>
      <c r="G148" s="14"/>
      <c r="H148" s="14"/>
      <c r="I148" s="14"/>
      <c r="J148" s="14"/>
    </row>
    <row r="149" spans="1:10" ht="42" customHeight="1" x14ac:dyDescent="0.2">
      <c r="A149" s="10"/>
      <c r="B149" s="12" t="s">
        <v>100</v>
      </c>
      <c r="C149" s="12"/>
      <c r="D149" s="12"/>
      <c r="E149" s="12"/>
      <c r="F149" s="12"/>
      <c r="G149" s="12"/>
      <c r="H149" s="12"/>
      <c r="I149" s="12"/>
      <c r="J149" s="12"/>
    </row>
    <row r="150" spans="1:10" ht="21" x14ac:dyDescent="0.2">
      <c r="A150" s="10"/>
    </row>
  </sheetData>
  <sheetProtection selectLockedCells="1" selectUnlockedCells="1"/>
  <mergeCells count="280">
    <mergeCell ref="B131:E131"/>
    <mergeCell ref="B126:E126"/>
    <mergeCell ref="F126:J126"/>
    <mergeCell ref="B129:E129"/>
    <mergeCell ref="F129:J129"/>
    <mergeCell ref="F136:J136"/>
    <mergeCell ref="F118:J118"/>
    <mergeCell ref="F119:J119"/>
    <mergeCell ref="F112:J112"/>
    <mergeCell ref="B128:E128"/>
    <mergeCell ref="F125:J125"/>
    <mergeCell ref="F127:J127"/>
    <mergeCell ref="F128:J128"/>
    <mergeCell ref="B125:E125"/>
    <mergeCell ref="B127:E127"/>
    <mergeCell ref="B120:E120"/>
    <mergeCell ref="B114:E114"/>
    <mergeCell ref="F114:J114"/>
    <mergeCell ref="B115:E115"/>
    <mergeCell ref="B117:E117"/>
    <mergeCell ref="B113:E113"/>
    <mergeCell ref="F113:J113"/>
    <mergeCell ref="F115:J115"/>
    <mergeCell ref="B119:E119"/>
    <mergeCell ref="F117:J117"/>
    <mergeCell ref="B112:E112"/>
    <mergeCell ref="B121:E121"/>
    <mergeCell ref="F121:J121"/>
    <mergeCell ref="B122:E122"/>
    <mergeCell ref="F122:J122"/>
    <mergeCell ref="B124:E124"/>
    <mergeCell ref="F124:J124"/>
    <mergeCell ref="B118:E118"/>
    <mergeCell ref="B116:E116"/>
    <mergeCell ref="F116:J116"/>
    <mergeCell ref="B111:E111"/>
    <mergeCell ref="F111:J111"/>
    <mergeCell ref="B105:E105"/>
    <mergeCell ref="F108:J108"/>
    <mergeCell ref="B107:E107"/>
    <mergeCell ref="F107:J107"/>
    <mergeCell ref="F110:J110"/>
    <mergeCell ref="B106:E106"/>
    <mergeCell ref="F106:J106"/>
    <mergeCell ref="B108:E108"/>
    <mergeCell ref="B109:E109"/>
    <mergeCell ref="F109:J109"/>
    <mergeCell ref="B101:E101"/>
    <mergeCell ref="F101:J101"/>
    <mergeCell ref="B98:E98"/>
    <mergeCell ref="F98:J98"/>
    <mergeCell ref="F99:J99"/>
    <mergeCell ref="B99:E99"/>
    <mergeCell ref="B100:E100"/>
    <mergeCell ref="F100:J100"/>
    <mergeCell ref="B96:E96"/>
    <mergeCell ref="F96:J96"/>
    <mergeCell ref="B97:E97"/>
    <mergeCell ref="F97:J97"/>
    <mergeCell ref="B95:E95"/>
    <mergeCell ref="F95:J95"/>
    <mergeCell ref="B87:E87"/>
    <mergeCell ref="F87:J87"/>
    <mergeCell ref="B88:E88"/>
    <mergeCell ref="F88:J88"/>
    <mergeCell ref="B110:E110"/>
    <mergeCell ref="B84:E84"/>
    <mergeCell ref="F84:J84"/>
    <mergeCell ref="B85:E85"/>
    <mergeCell ref="F85:J85"/>
    <mergeCell ref="B86:E86"/>
    <mergeCell ref="F86:J86"/>
    <mergeCell ref="B90:E90"/>
    <mergeCell ref="F90:J90"/>
    <mergeCell ref="B91:E91"/>
    <mergeCell ref="B102:E102"/>
    <mergeCell ref="F102:J102"/>
    <mergeCell ref="B103:E103"/>
    <mergeCell ref="F103:J103"/>
    <mergeCell ref="F105:J105"/>
    <mergeCell ref="B104:E104"/>
    <mergeCell ref="B94:E94"/>
    <mergeCell ref="F94:J94"/>
    <mergeCell ref="B81:E81"/>
    <mergeCell ref="F81:J81"/>
    <mergeCell ref="B82:E82"/>
    <mergeCell ref="F82:J82"/>
    <mergeCell ref="B83:E83"/>
    <mergeCell ref="F83:J83"/>
    <mergeCell ref="F91:J91"/>
    <mergeCell ref="B89:E89"/>
    <mergeCell ref="F89:J89"/>
    <mergeCell ref="B92:E92"/>
    <mergeCell ref="F92:J92"/>
    <mergeCell ref="B93:E93"/>
    <mergeCell ref="F93:J93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26:E26"/>
    <mergeCell ref="B45:E45"/>
    <mergeCell ref="F45:J45"/>
    <mergeCell ref="B46:E46"/>
    <mergeCell ref="F46:J46"/>
    <mergeCell ref="B47:E47"/>
    <mergeCell ref="F47:J47"/>
    <mergeCell ref="F31:J31"/>
    <mergeCell ref="B32:E32"/>
    <mergeCell ref="F32:J32"/>
    <mergeCell ref="F28:J28"/>
    <mergeCell ref="F29:J29"/>
    <mergeCell ref="B27:E27"/>
    <mergeCell ref="F27:J27"/>
    <mergeCell ref="B28:E28"/>
    <mergeCell ref="B29:E29"/>
    <mergeCell ref="B25:E25"/>
    <mergeCell ref="F25:J25"/>
    <mergeCell ref="B19:E19"/>
    <mergeCell ref="B20:E20"/>
    <mergeCell ref="F20:J20"/>
    <mergeCell ref="B21:E21"/>
    <mergeCell ref="F18:J18"/>
    <mergeCell ref="F19:J19"/>
    <mergeCell ref="F23:J23"/>
    <mergeCell ref="B18:E18"/>
    <mergeCell ref="B15:E15"/>
    <mergeCell ref="F15:J15"/>
    <mergeCell ref="B16:E16"/>
    <mergeCell ref="B17:E17"/>
    <mergeCell ref="F17:J17"/>
    <mergeCell ref="B7:E7"/>
    <mergeCell ref="F7:J7"/>
    <mergeCell ref="F13:J13"/>
    <mergeCell ref="F14:J14"/>
    <mergeCell ref="B6:E6"/>
    <mergeCell ref="F16:J16"/>
    <mergeCell ref="B14:E14"/>
    <mergeCell ref="B10:E10"/>
    <mergeCell ref="B11:E11"/>
    <mergeCell ref="F12:J12"/>
    <mergeCell ref="B13:E13"/>
    <mergeCell ref="B12:E12"/>
    <mergeCell ref="F24:J24"/>
    <mergeCell ref="F26:J26"/>
    <mergeCell ref="B1:J1"/>
    <mergeCell ref="F2:J2"/>
    <mergeCell ref="B4:J4"/>
    <mergeCell ref="B5:E5"/>
    <mergeCell ref="F5:J5"/>
    <mergeCell ref="B3:E3"/>
    <mergeCell ref="B8:E8"/>
    <mergeCell ref="B9:E9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149:J149"/>
    <mergeCell ref="F21:J21"/>
    <mergeCell ref="B22:E22"/>
    <mergeCell ref="F22:J22"/>
    <mergeCell ref="B23:E23"/>
    <mergeCell ref="B24:E24"/>
    <mergeCell ref="F123:J123"/>
    <mergeCell ref="B123:E123"/>
    <mergeCell ref="B36:E36"/>
    <mergeCell ref="F36:J36"/>
    <mergeCell ref="B48:E48"/>
    <mergeCell ref="F48:J48"/>
    <mergeCell ref="B49:E49"/>
    <mergeCell ref="F49:J49"/>
    <mergeCell ref="B50:E50"/>
    <mergeCell ref="F50:J50"/>
    <mergeCell ref="F39:J39"/>
    <mergeCell ref="B40:E40"/>
    <mergeCell ref="F40:J40"/>
    <mergeCell ref="B41:E41"/>
    <mergeCell ref="F41:J41"/>
    <mergeCell ref="B43:E43"/>
    <mergeCell ref="B42:E42"/>
    <mergeCell ref="F42:J42"/>
    <mergeCell ref="F43:J43"/>
    <mergeCell ref="B30:E30"/>
    <mergeCell ref="F30:J30"/>
    <mergeCell ref="B31:E31"/>
    <mergeCell ref="F140:J140"/>
    <mergeCell ref="B141:E141"/>
    <mergeCell ref="F141:J141"/>
    <mergeCell ref="B44:E44"/>
    <mergeCell ref="F44:J44"/>
    <mergeCell ref="B39:E39"/>
    <mergeCell ref="B139:E139"/>
    <mergeCell ref="F139:J139"/>
    <mergeCell ref="B140:E140"/>
    <mergeCell ref="B145:J145"/>
    <mergeCell ref="B146:J146"/>
    <mergeCell ref="B147:J147"/>
    <mergeCell ref="B143:E143"/>
    <mergeCell ref="F143:J143"/>
    <mergeCell ref="B142:E142"/>
    <mergeCell ref="F142:J142"/>
    <mergeCell ref="F138:J138"/>
    <mergeCell ref="B134:E134"/>
    <mergeCell ref="F133:J133"/>
    <mergeCell ref="F134:J134"/>
    <mergeCell ref="B135:E135"/>
    <mergeCell ref="B136:E136"/>
    <mergeCell ref="F137:J137"/>
    <mergeCell ref="B148:J148"/>
    <mergeCell ref="B130:E130"/>
    <mergeCell ref="F130:J130"/>
    <mergeCell ref="F131:J131"/>
    <mergeCell ref="B132:E132"/>
    <mergeCell ref="F132:J132"/>
    <mergeCell ref="B133:E133"/>
    <mergeCell ref="F135:J135"/>
    <mergeCell ref="B137:E137"/>
    <mergeCell ref="B138:E138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48"/>
  <sheetViews>
    <sheetView view="pageBreakPreview" topLeftCell="B1" zoomScale="65" zoomScaleNormal="60" zoomScaleSheetLayoutView="65" workbookViewId="0">
      <pane ySplit="4" topLeftCell="A134" activePane="bottomLeft" state="frozen"/>
      <selection activeCell="B20" sqref="B20:E20"/>
      <selection pane="bottomLeft" activeCell="B20" sqref="B20:E20"/>
    </sheetView>
  </sheetViews>
  <sheetFormatPr defaultRowHeight="21" outlineLevelRow="1" x14ac:dyDescent="0.2"/>
  <cols>
    <col min="1" max="1" width="23.42578125" style="117" hidden="1" customWidth="1"/>
    <col min="2" max="2" width="30.7109375" style="9" customWidth="1"/>
    <col min="3" max="5" width="30.7109375" style="7" customWidth="1"/>
    <col min="6" max="9" width="24.7109375" style="8" customWidth="1"/>
    <col min="10" max="10" width="24.7109375" style="7" customWidth="1"/>
    <col min="11" max="16384" width="9.140625" style="7"/>
  </cols>
  <sheetData>
    <row r="1" spans="1:9" ht="36" customHeight="1" x14ac:dyDescent="0.2">
      <c r="B1" s="116" t="s">
        <v>247</v>
      </c>
      <c r="C1" s="116"/>
      <c r="D1" s="116"/>
      <c r="E1" s="116"/>
      <c r="F1" s="116"/>
      <c r="G1" s="116"/>
      <c r="H1" s="116"/>
      <c r="I1" s="116"/>
    </row>
    <row r="2" spans="1:9" s="112" customFormat="1" ht="54" customHeight="1" x14ac:dyDescent="0.2">
      <c r="A2" s="170"/>
      <c r="B2" s="114"/>
      <c r="C2" s="114"/>
      <c r="D2" s="114"/>
      <c r="E2" s="114"/>
      <c r="F2" s="113" t="s">
        <v>3</v>
      </c>
      <c r="G2" s="113"/>
      <c r="H2" s="113"/>
      <c r="I2" s="113"/>
    </row>
    <row r="3" spans="1:9" s="108" customFormat="1" ht="36" customHeight="1" x14ac:dyDescent="0.2">
      <c r="A3" s="117"/>
      <c r="B3" s="109" t="s">
        <v>246</v>
      </c>
      <c r="C3" s="109"/>
      <c r="D3" s="109"/>
      <c r="E3" s="109"/>
      <c r="F3" s="111">
        <v>6</v>
      </c>
      <c r="G3" s="110"/>
      <c r="H3" s="110"/>
      <c r="I3" s="110"/>
    </row>
    <row r="4" spans="1:9" s="108" customFormat="1" ht="36" customHeight="1" thickBot="1" x14ac:dyDescent="0.25">
      <c r="A4" s="117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</row>
    <row r="5" spans="1:9" ht="54" customHeight="1" thickBot="1" x14ac:dyDescent="0.25">
      <c r="B5" s="52" t="s">
        <v>244</v>
      </c>
      <c r="C5" s="51"/>
      <c r="D5" s="51"/>
      <c r="E5" s="50"/>
      <c r="F5" s="107"/>
      <c r="G5" s="107"/>
      <c r="H5" s="107"/>
      <c r="I5" s="106"/>
    </row>
    <row r="6" spans="1:9" ht="54" customHeight="1" thickBot="1" x14ac:dyDescent="0.25">
      <c r="B6" s="105" t="s">
        <v>243</v>
      </c>
      <c r="C6" s="104"/>
      <c r="D6" s="104"/>
      <c r="E6" s="103"/>
      <c r="F6" s="169"/>
      <c r="G6" s="168"/>
      <c r="H6" s="168"/>
      <c r="I6" s="167"/>
    </row>
    <row r="7" spans="1:9" ht="24" thickBot="1" x14ac:dyDescent="0.25">
      <c r="B7" s="25"/>
      <c r="C7" s="24"/>
      <c r="D7" s="24"/>
      <c r="E7" s="23"/>
      <c r="F7" s="22"/>
      <c r="G7" s="21"/>
      <c r="H7" s="21"/>
      <c r="I7" s="20"/>
    </row>
    <row r="8" spans="1:9" ht="36" customHeight="1" x14ac:dyDescent="0.2">
      <c r="A8" s="117" t="s">
        <v>133</v>
      </c>
      <c r="B8" s="189" t="s">
        <v>237</v>
      </c>
      <c r="C8" s="188"/>
      <c r="D8" s="188"/>
      <c r="E8" s="187"/>
      <c r="F8" s="183">
        <v>22680</v>
      </c>
      <c r="G8" s="182"/>
      <c r="H8" s="182"/>
      <c r="I8" s="181"/>
    </row>
    <row r="9" spans="1:9" ht="36" customHeight="1" x14ac:dyDescent="0.2">
      <c r="A9" s="117" t="s">
        <v>103</v>
      </c>
      <c r="B9" s="101" t="s">
        <v>272</v>
      </c>
      <c r="C9" s="100"/>
      <c r="D9" s="100"/>
      <c r="E9" s="29"/>
      <c r="F9" s="59">
        <v>32400</v>
      </c>
      <c r="G9" s="45"/>
      <c r="H9" s="45"/>
      <c r="I9" s="44"/>
    </row>
    <row r="10" spans="1:9" ht="36" customHeight="1" x14ac:dyDescent="0.2">
      <c r="A10" s="117" t="s">
        <v>133</v>
      </c>
      <c r="B10" s="101" t="s">
        <v>235</v>
      </c>
      <c r="C10" s="100"/>
      <c r="D10" s="100"/>
      <c r="E10" s="29"/>
      <c r="F10" s="59">
        <v>26928</v>
      </c>
      <c r="G10" s="45"/>
      <c r="H10" s="45"/>
      <c r="I10" s="44"/>
    </row>
    <row r="11" spans="1:9" ht="36" customHeight="1" thickBot="1" x14ac:dyDescent="0.25">
      <c r="A11" s="117" t="s">
        <v>103</v>
      </c>
      <c r="B11" s="186" t="s">
        <v>271</v>
      </c>
      <c r="C11" s="185"/>
      <c r="D11" s="185"/>
      <c r="E11" s="184"/>
      <c r="F11" s="180">
        <v>38160</v>
      </c>
      <c r="G11" s="122"/>
      <c r="H11" s="122"/>
      <c r="I11" s="121"/>
    </row>
    <row r="12" spans="1:9" ht="24" thickBot="1" x14ac:dyDescent="0.25">
      <c r="B12" s="25"/>
      <c r="C12" s="24"/>
      <c r="D12" s="24"/>
      <c r="E12" s="23"/>
      <c r="F12" s="22"/>
      <c r="G12" s="21"/>
      <c r="H12" s="21"/>
      <c r="I12" s="20"/>
    </row>
    <row r="13" spans="1:9" ht="36" customHeight="1" x14ac:dyDescent="0.2">
      <c r="A13" s="117" t="s">
        <v>133</v>
      </c>
      <c r="B13" s="189" t="s">
        <v>233</v>
      </c>
      <c r="C13" s="188"/>
      <c r="D13" s="188"/>
      <c r="E13" s="187"/>
      <c r="F13" s="183">
        <v>6732</v>
      </c>
      <c r="G13" s="182"/>
      <c r="H13" s="182"/>
      <c r="I13" s="181"/>
    </row>
    <row r="14" spans="1:9" ht="36" customHeight="1" thickBot="1" x14ac:dyDescent="0.25">
      <c r="A14" s="117" t="s">
        <v>103</v>
      </c>
      <c r="B14" s="186" t="s">
        <v>270</v>
      </c>
      <c r="C14" s="185"/>
      <c r="D14" s="185"/>
      <c r="E14" s="184"/>
      <c r="F14" s="180">
        <v>10080</v>
      </c>
      <c r="G14" s="122"/>
      <c r="H14" s="122"/>
      <c r="I14" s="121"/>
    </row>
    <row r="15" spans="1:9" ht="24" thickBot="1" x14ac:dyDescent="0.25">
      <c r="B15" s="25"/>
      <c r="C15" s="24"/>
      <c r="D15" s="24"/>
      <c r="E15" s="23"/>
      <c r="F15" s="22"/>
      <c r="G15" s="21"/>
      <c r="H15" s="21"/>
      <c r="I15" s="20"/>
    </row>
    <row r="16" spans="1:9" ht="36" customHeight="1" x14ac:dyDescent="0.2">
      <c r="A16" s="117" t="s">
        <v>133</v>
      </c>
      <c r="B16" s="65" t="s">
        <v>231</v>
      </c>
      <c r="C16" s="79"/>
      <c r="D16" s="79"/>
      <c r="E16" s="35"/>
      <c r="F16" s="195">
        <v>1080</v>
      </c>
      <c r="G16" s="182"/>
      <c r="H16" s="182"/>
      <c r="I16" s="181"/>
    </row>
    <row r="17" spans="1:9" ht="36" customHeight="1" x14ac:dyDescent="0.2">
      <c r="A17" s="117" t="s">
        <v>103</v>
      </c>
      <c r="B17" s="65" t="s">
        <v>269</v>
      </c>
      <c r="C17" s="79"/>
      <c r="D17" s="79"/>
      <c r="E17" s="35"/>
      <c r="F17" s="46">
        <v>1512</v>
      </c>
      <c r="G17" s="45"/>
      <c r="H17" s="45"/>
      <c r="I17" s="44"/>
    </row>
    <row r="18" spans="1:9" ht="36" customHeight="1" x14ac:dyDescent="0.2">
      <c r="A18" s="117" t="s">
        <v>133</v>
      </c>
      <c r="B18" s="65" t="s">
        <v>229</v>
      </c>
      <c r="C18" s="79"/>
      <c r="D18" s="79"/>
      <c r="E18" s="35"/>
      <c r="F18" s="46">
        <v>2124</v>
      </c>
      <c r="G18" s="45"/>
      <c r="H18" s="45"/>
      <c r="I18" s="44"/>
    </row>
    <row r="19" spans="1:9" ht="36" customHeight="1" thickBot="1" x14ac:dyDescent="0.25">
      <c r="A19" s="117" t="s">
        <v>103</v>
      </c>
      <c r="B19" s="65" t="s">
        <v>268</v>
      </c>
      <c r="C19" s="79"/>
      <c r="D19" s="79"/>
      <c r="E19" s="35"/>
      <c r="F19" s="123">
        <v>3024</v>
      </c>
      <c r="G19" s="122"/>
      <c r="H19" s="122"/>
      <c r="I19" s="121"/>
    </row>
    <row r="20" spans="1:9" ht="24" thickBot="1" x14ac:dyDescent="0.25">
      <c r="B20" s="25"/>
      <c r="C20" s="24"/>
      <c r="D20" s="24"/>
      <c r="E20" s="23"/>
      <c r="F20" s="22"/>
      <c r="G20" s="21"/>
      <c r="H20" s="21"/>
      <c r="I20" s="20"/>
    </row>
    <row r="21" spans="1:9" ht="36" customHeight="1" thickBot="1" x14ac:dyDescent="0.25">
      <c r="B21" s="91" t="s">
        <v>227</v>
      </c>
      <c r="C21" s="90"/>
      <c r="D21" s="90"/>
      <c r="E21" s="89"/>
      <c r="F21" s="88" t="str">
        <f>"Цена от "&amp;MIN(F22:F61)&amp;" до "&amp;MAX(F22:F61)</f>
        <v>Цена от 5688 до 227520</v>
      </c>
      <c r="G21" s="87"/>
      <c r="H21" s="87"/>
      <c r="I21" s="86"/>
    </row>
    <row r="22" spans="1:9" ht="36" customHeight="1" outlineLevel="1" x14ac:dyDescent="0.2">
      <c r="B22" s="65" t="s">
        <v>226</v>
      </c>
      <c r="C22" s="79"/>
      <c r="D22" s="79"/>
      <c r="E22" s="35"/>
      <c r="F22" s="46">
        <v>5688</v>
      </c>
      <c r="G22" s="45"/>
      <c r="H22" s="45"/>
      <c r="I22" s="44"/>
    </row>
    <row r="23" spans="1:9" ht="36" customHeight="1" outlineLevel="1" x14ac:dyDescent="0.2">
      <c r="B23" s="65" t="s">
        <v>225</v>
      </c>
      <c r="C23" s="79"/>
      <c r="D23" s="79"/>
      <c r="E23" s="35"/>
      <c r="F23" s="46">
        <v>11376</v>
      </c>
      <c r="G23" s="45"/>
      <c r="H23" s="45"/>
      <c r="I23" s="44"/>
    </row>
    <row r="24" spans="1:9" ht="36" customHeight="1" outlineLevel="1" x14ac:dyDescent="0.2">
      <c r="B24" s="65" t="s">
        <v>224</v>
      </c>
      <c r="C24" s="79"/>
      <c r="D24" s="79"/>
      <c r="E24" s="35"/>
      <c r="F24" s="46">
        <v>17064</v>
      </c>
      <c r="G24" s="45"/>
      <c r="H24" s="45"/>
      <c r="I24" s="44"/>
    </row>
    <row r="25" spans="1:9" ht="36" customHeight="1" outlineLevel="1" x14ac:dyDescent="0.2">
      <c r="B25" s="65" t="s">
        <v>223</v>
      </c>
      <c r="C25" s="79"/>
      <c r="D25" s="79"/>
      <c r="E25" s="35"/>
      <c r="F25" s="46">
        <v>22752</v>
      </c>
      <c r="G25" s="45"/>
      <c r="H25" s="45"/>
      <c r="I25" s="44"/>
    </row>
    <row r="26" spans="1:9" ht="36" customHeight="1" outlineLevel="1" x14ac:dyDescent="0.2">
      <c r="B26" s="65" t="s">
        <v>222</v>
      </c>
      <c r="C26" s="79"/>
      <c r="D26" s="79"/>
      <c r="E26" s="35"/>
      <c r="F26" s="46">
        <v>28440</v>
      </c>
      <c r="G26" s="45"/>
      <c r="H26" s="45"/>
      <c r="I26" s="44"/>
    </row>
    <row r="27" spans="1:9" ht="36" customHeight="1" outlineLevel="1" x14ac:dyDescent="0.2">
      <c r="B27" s="65" t="s">
        <v>221</v>
      </c>
      <c r="C27" s="79"/>
      <c r="D27" s="79"/>
      <c r="E27" s="35"/>
      <c r="F27" s="46">
        <v>34128</v>
      </c>
      <c r="G27" s="45"/>
      <c r="H27" s="45"/>
      <c r="I27" s="44"/>
    </row>
    <row r="28" spans="1:9" ht="36" customHeight="1" outlineLevel="1" x14ac:dyDescent="0.2">
      <c r="B28" s="65" t="s">
        <v>220</v>
      </c>
      <c r="C28" s="79"/>
      <c r="D28" s="79"/>
      <c r="E28" s="35"/>
      <c r="F28" s="46">
        <v>39816</v>
      </c>
      <c r="G28" s="45"/>
      <c r="H28" s="45"/>
      <c r="I28" s="44"/>
    </row>
    <row r="29" spans="1:9" ht="36" customHeight="1" outlineLevel="1" x14ac:dyDescent="0.2">
      <c r="B29" s="65" t="s">
        <v>219</v>
      </c>
      <c r="C29" s="79"/>
      <c r="D29" s="79"/>
      <c r="E29" s="35"/>
      <c r="F29" s="46">
        <v>45504</v>
      </c>
      <c r="G29" s="45"/>
      <c r="H29" s="45"/>
      <c r="I29" s="44"/>
    </row>
    <row r="30" spans="1:9" ht="36" customHeight="1" outlineLevel="1" x14ac:dyDescent="0.2">
      <c r="B30" s="65" t="s">
        <v>218</v>
      </c>
      <c r="C30" s="79"/>
      <c r="D30" s="79"/>
      <c r="E30" s="35"/>
      <c r="F30" s="46">
        <v>51192</v>
      </c>
      <c r="G30" s="45"/>
      <c r="H30" s="45"/>
      <c r="I30" s="44"/>
    </row>
    <row r="31" spans="1:9" ht="36" customHeight="1" outlineLevel="1" x14ac:dyDescent="0.2">
      <c r="B31" s="65" t="s">
        <v>217</v>
      </c>
      <c r="C31" s="79"/>
      <c r="D31" s="79"/>
      <c r="E31" s="35"/>
      <c r="F31" s="46">
        <v>56880</v>
      </c>
      <c r="G31" s="45"/>
      <c r="H31" s="45"/>
      <c r="I31" s="44"/>
    </row>
    <row r="32" spans="1:9" ht="36" customHeight="1" outlineLevel="1" x14ac:dyDescent="0.2">
      <c r="B32" s="65" t="s">
        <v>216</v>
      </c>
      <c r="C32" s="79"/>
      <c r="D32" s="79"/>
      <c r="E32" s="35"/>
      <c r="F32" s="46">
        <v>62568</v>
      </c>
      <c r="G32" s="45"/>
      <c r="H32" s="45"/>
      <c r="I32" s="44"/>
    </row>
    <row r="33" spans="2:9" ht="36" customHeight="1" outlineLevel="1" x14ac:dyDescent="0.2">
      <c r="B33" s="65" t="s">
        <v>215</v>
      </c>
      <c r="C33" s="79"/>
      <c r="D33" s="79"/>
      <c r="E33" s="35"/>
      <c r="F33" s="46">
        <v>68256</v>
      </c>
      <c r="G33" s="45"/>
      <c r="H33" s="45"/>
      <c r="I33" s="44"/>
    </row>
    <row r="34" spans="2:9" ht="36" customHeight="1" outlineLevel="1" x14ac:dyDescent="0.2">
      <c r="B34" s="65" t="s">
        <v>214</v>
      </c>
      <c r="C34" s="79"/>
      <c r="D34" s="79"/>
      <c r="E34" s="35"/>
      <c r="F34" s="46">
        <v>73944</v>
      </c>
      <c r="G34" s="45"/>
      <c r="H34" s="45"/>
      <c r="I34" s="44"/>
    </row>
    <row r="35" spans="2:9" ht="36" customHeight="1" outlineLevel="1" x14ac:dyDescent="0.2">
      <c r="B35" s="65" t="s">
        <v>213</v>
      </c>
      <c r="C35" s="79"/>
      <c r="D35" s="79"/>
      <c r="E35" s="35"/>
      <c r="F35" s="46">
        <v>79632</v>
      </c>
      <c r="G35" s="45"/>
      <c r="H35" s="45"/>
      <c r="I35" s="44"/>
    </row>
    <row r="36" spans="2:9" ht="36" customHeight="1" outlineLevel="1" x14ac:dyDescent="0.2">
      <c r="B36" s="65" t="s">
        <v>212</v>
      </c>
      <c r="C36" s="79"/>
      <c r="D36" s="79"/>
      <c r="E36" s="35"/>
      <c r="F36" s="46">
        <v>85320</v>
      </c>
      <c r="G36" s="45"/>
      <c r="H36" s="45"/>
      <c r="I36" s="44"/>
    </row>
    <row r="37" spans="2:9" ht="36" customHeight="1" outlineLevel="1" x14ac:dyDescent="0.2">
      <c r="B37" s="65" t="s">
        <v>211</v>
      </c>
      <c r="C37" s="79"/>
      <c r="D37" s="79"/>
      <c r="E37" s="35"/>
      <c r="F37" s="46">
        <v>91008</v>
      </c>
      <c r="G37" s="45"/>
      <c r="H37" s="45"/>
      <c r="I37" s="44"/>
    </row>
    <row r="38" spans="2:9" ht="36" customHeight="1" outlineLevel="1" x14ac:dyDescent="0.2">
      <c r="B38" s="65" t="s">
        <v>210</v>
      </c>
      <c r="C38" s="79"/>
      <c r="D38" s="79"/>
      <c r="E38" s="35"/>
      <c r="F38" s="46">
        <v>96696</v>
      </c>
      <c r="G38" s="45"/>
      <c r="H38" s="45"/>
      <c r="I38" s="44"/>
    </row>
    <row r="39" spans="2:9" ht="36" customHeight="1" outlineLevel="1" x14ac:dyDescent="0.2">
      <c r="B39" s="65" t="s">
        <v>209</v>
      </c>
      <c r="C39" s="79"/>
      <c r="D39" s="79"/>
      <c r="E39" s="35"/>
      <c r="F39" s="46">
        <v>102384</v>
      </c>
      <c r="G39" s="45"/>
      <c r="H39" s="45"/>
      <c r="I39" s="44"/>
    </row>
    <row r="40" spans="2:9" ht="36" customHeight="1" outlineLevel="1" x14ac:dyDescent="0.2">
      <c r="B40" s="65" t="s">
        <v>208</v>
      </c>
      <c r="C40" s="79"/>
      <c r="D40" s="79"/>
      <c r="E40" s="35"/>
      <c r="F40" s="46">
        <v>108072</v>
      </c>
      <c r="G40" s="45"/>
      <c r="H40" s="45"/>
      <c r="I40" s="44"/>
    </row>
    <row r="41" spans="2:9" ht="36" customHeight="1" outlineLevel="1" x14ac:dyDescent="0.2">
      <c r="B41" s="65" t="s">
        <v>207</v>
      </c>
      <c r="C41" s="79"/>
      <c r="D41" s="79"/>
      <c r="E41" s="35"/>
      <c r="F41" s="46">
        <v>113760</v>
      </c>
      <c r="G41" s="45"/>
      <c r="H41" s="45"/>
      <c r="I41" s="44"/>
    </row>
    <row r="42" spans="2:9" ht="36" customHeight="1" outlineLevel="1" x14ac:dyDescent="0.2">
      <c r="B42" s="65" t="s">
        <v>206</v>
      </c>
      <c r="C42" s="79"/>
      <c r="D42" s="79"/>
      <c r="E42" s="35"/>
      <c r="F42" s="46">
        <v>11376</v>
      </c>
      <c r="G42" s="45"/>
      <c r="H42" s="45"/>
      <c r="I42" s="44"/>
    </row>
    <row r="43" spans="2:9" ht="36" customHeight="1" outlineLevel="1" x14ac:dyDescent="0.2">
      <c r="B43" s="65" t="s">
        <v>205</v>
      </c>
      <c r="C43" s="79"/>
      <c r="D43" s="79"/>
      <c r="E43" s="35"/>
      <c r="F43" s="46">
        <v>22752</v>
      </c>
      <c r="G43" s="45"/>
      <c r="H43" s="45"/>
      <c r="I43" s="44"/>
    </row>
    <row r="44" spans="2:9" ht="36" customHeight="1" outlineLevel="1" x14ac:dyDescent="0.2">
      <c r="B44" s="65" t="s">
        <v>204</v>
      </c>
      <c r="C44" s="79"/>
      <c r="D44" s="79"/>
      <c r="E44" s="35"/>
      <c r="F44" s="46">
        <v>34128</v>
      </c>
      <c r="G44" s="45"/>
      <c r="H44" s="45"/>
      <c r="I44" s="44"/>
    </row>
    <row r="45" spans="2:9" ht="36" customHeight="1" outlineLevel="1" x14ac:dyDescent="0.2">
      <c r="B45" s="65" t="s">
        <v>203</v>
      </c>
      <c r="C45" s="79"/>
      <c r="D45" s="79"/>
      <c r="E45" s="35"/>
      <c r="F45" s="46">
        <v>45504</v>
      </c>
      <c r="G45" s="45"/>
      <c r="H45" s="45"/>
      <c r="I45" s="44"/>
    </row>
    <row r="46" spans="2:9" ht="36" customHeight="1" outlineLevel="1" x14ac:dyDescent="0.2">
      <c r="B46" s="65" t="s">
        <v>202</v>
      </c>
      <c r="C46" s="79"/>
      <c r="D46" s="79"/>
      <c r="E46" s="35"/>
      <c r="F46" s="46">
        <v>56880</v>
      </c>
      <c r="G46" s="45"/>
      <c r="H46" s="45"/>
      <c r="I46" s="44"/>
    </row>
    <row r="47" spans="2:9" ht="36" customHeight="1" outlineLevel="1" x14ac:dyDescent="0.2">
      <c r="B47" s="65" t="s">
        <v>201</v>
      </c>
      <c r="C47" s="79"/>
      <c r="D47" s="79"/>
      <c r="E47" s="35"/>
      <c r="F47" s="46">
        <v>68256</v>
      </c>
      <c r="G47" s="45"/>
      <c r="H47" s="45"/>
      <c r="I47" s="44"/>
    </row>
    <row r="48" spans="2:9" ht="36" customHeight="1" outlineLevel="1" x14ac:dyDescent="0.2">
      <c r="B48" s="65" t="s">
        <v>200</v>
      </c>
      <c r="C48" s="79"/>
      <c r="D48" s="79"/>
      <c r="E48" s="35"/>
      <c r="F48" s="46">
        <v>79632</v>
      </c>
      <c r="G48" s="45"/>
      <c r="H48" s="45"/>
      <c r="I48" s="44"/>
    </row>
    <row r="49" spans="2:9" ht="36" customHeight="1" outlineLevel="1" x14ac:dyDescent="0.2">
      <c r="B49" s="65" t="s">
        <v>199</v>
      </c>
      <c r="C49" s="79"/>
      <c r="D49" s="79"/>
      <c r="E49" s="35"/>
      <c r="F49" s="46">
        <v>91008</v>
      </c>
      <c r="G49" s="45"/>
      <c r="H49" s="45"/>
      <c r="I49" s="44"/>
    </row>
    <row r="50" spans="2:9" ht="36" customHeight="1" outlineLevel="1" x14ac:dyDescent="0.2">
      <c r="B50" s="65" t="s">
        <v>198</v>
      </c>
      <c r="C50" s="79"/>
      <c r="D50" s="79"/>
      <c r="E50" s="35"/>
      <c r="F50" s="46">
        <v>102384</v>
      </c>
      <c r="G50" s="45"/>
      <c r="H50" s="45"/>
      <c r="I50" s="44"/>
    </row>
    <row r="51" spans="2:9" ht="36" customHeight="1" outlineLevel="1" x14ac:dyDescent="0.2">
      <c r="B51" s="65" t="s">
        <v>197</v>
      </c>
      <c r="C51" s="79"/>
      <c r="D51" s="79"/>
      <c r="E51" s="35"/>
      <c r="F51" s="46">
        <v>113760</v>
      </c>
      <c r="G51" s="45"/>
      <c r="H51" s="45"/>
      <c r="I51" s="44"/>
    </row>
    <row r="52" spans="2:9" ht="36" customHeight="1" outlineLevel="1" x14ac:dyDescent="0.2">
      <c r="B52" s="65" t="s">
        <v>196</v>
      </c>
      <c r="C52" s="79"/>
      <c r="D52" s="79"/>
      <c r="E52" s="35"/>
      <c r="F52" s="46">
        <v>125136</v>
      </c>
      <c r="G52" s="45"/>
      <c r="H52" s="45"/>
      <c r="I52" s="44"/>
    </row>
    <row r="53" spans="2:9" ht="36" customHeight="1" outlineLevel="1" x14ac:dyDescent="0.2">
      <c r="B53" s="65" t="s">
        <v>195</v>
      </c>
      <c r="C53" s="79"/>
      <c r="D53" s="79"/>
      <c r="E53" s="35"/>
      <c r="F53" s="46">
        <v>136512</v>
      </c>
      <c r="G53" s="45"/>
      <c r="H53" s="45"/>
      <c r="I53" s="44"/>
    </row>
    <row r="54" spans="2:9" ht="36" customHeight="1" outlineLevel="1" x14ac:dyDescent="0.2">
      <c r="B54" s="65" t="s">
        <v>194</v>
      </c>
      <c r="C54" s="79"/>
      <c r="D54" s="79"/>
      <c r="E54" s="35"/>
      <c r="F54" s="46">
        <v>147888</v>
      </c>
      <c r="G54" s="45"/>
      <c r="H54" s="45"/>
      <c r="I54" s="44"/>
    </row>
    <row r="55" spans="2:9" ht="36" customHeight="1" outlineLevel="1" x14ac:dyDescent="0.2">
      <c r="B55" s="65" t="s">
        <v>193</v>
      </c>
      <c r="C55" s="79"/>
      <c r="D55" s="79"/>
      <c r="E55" s="35"/>
      <c r="F55" s="46">
        <v>159264</v>
      </c>
      <c r="G55" s="45"/>
      <c r="H55" s="45"/>
      <c r="I55" s="44"/>
    </row>
    <row r="56" spans="2:9" ht="36" customHeight="1" outlineLevel="1" x14ac:dyDescent="0.2">
      <c r="B56" s="65" t="s">
        <v>192</v>
      </c>
      <c r="C56" s="79"/>
      <c r="D56" s="79"/>
      <c r="E56" s="35"/>
      <c r="F56" s="46">
        <v>170640</v>
      </c>
      <c r="G56" s="45"/>
      <c r="H56" s="45"/>
      <c r="I56" s="44"/>
    </row>
    <row r="57" spans="2:9" ht="36" customHeight="1" outlineLevel="1" x14ac:dyDescent="0.2">
      <c r="B57" s="65" t="s">
        <v>191</v>
      </c>
      <c r="C57" s="79"/>
      <c r="D57" s="79"/>
      <c r="E57" s="35"/>
      <c r="F57" s="46">
        <v>182016</v>
      </c>
      <c r="G57" s="45"/>
      <c r="H57" s="45"/>
      <c r="I57" s="44"/>
    </row>
    <row r="58" spans="2:9" ht="36" customHeight="1" outlineLevel="1" x14ac:dyDescent="0.2">
      <c r="B58" s="65" t="s">
        <v>190</v>
      </c>
      <c r="C58" s="79"/>
      <c r="D58" s="79"/>
      <c r="E58" s="35"/>
      <c r="F58" s="46">
        <v>193392</v>
      </c>
      <c r="G58" s="45"/>
      <c r="H58" s="45"/>
      <c r="I58" s="44"/>
    </row>
    <row r="59" spans="2:9" ht="36" customHeight="1" outlineLevel="1" x14ac:dyDescent="0.2">
      <c r="B59" s="65" t="s">
        <v>189</v>
      </c>
      <c r="C59" s="79"/>
      <c r="D59" s="79"/>
      <c r="E59" s="35"/>
      <c r="F59" s="46">
        <v>204768</v>
      </c>
      <c r="G59" s="45"/>
      <c r="H59" s="45"/>
      <c r="I59" s="44"/>
    </row>
    <row r="60" spans="2:9" ht="36" customHeight="1" outlineLevel="1" x14ac:dyDescent="0.2">
      <c r="B60" s="65" t="s">
        <v>188</v>
      </c>
      <c r="C60" s="79"/>
      <c r="D60" s="79"/>
      <c r="E60" s="35"/>
      <c r="F60" s="46">
        <v>216144</v>
      </c>
      <c r="G60" s="45"/>
      <c r="H60" s="45"/>
      <c r="I60" s="44"/>
    </row>
    <row r="61" spans="2:9" ht="36" customHeight="1" outlineLevel="1" thickBot="1" x14ac:dyDescent="0.25">
      <c r="B61" s="65" t="s">
        <v>187</v>
      </c>
      <c r="C61" s="79"/>
      <c r="D61" s="79"/>
      <c r="E61" s="35"/>
      <c r="F61" s="46">
        <v>227520</v>
      </c>
      <c r="G61" s="45"/>
      <c r="H61" s="45"/>
      <c r="I61" s="44"/>
    </row>
    <row r="62" spans="2:9" ht="36" customHeight="1" thickBot="1" x14ac:dyDescent="0.25">
      <c r="B62" s="78" t="s">
        <v>186</v>
      </c>
      <c r="C62" s="77"/>
      <c r="D62" s="77"/>
      <c r="E62" s="76"/>
      <c r="F62" s="75" t="str">
        <f>"Цена от "&amp;MIN(F63:F84)&amp;" до "&amp;MAX(F63:F84)</f>
        <v>Цена от 7272 до 122292</v>
      </c>
      <c r="G62" s="74"/>
      <c r="H62" s="74"/>
      <c r="I62" s="73"/>
    </row>
    <row r="63" spans="2:9" ht="36" customHeight="1" outlineLevel="1" x14ac:dyDescent="0.2">
      <c r="B63" s="85" t="s">
        <v>185</v>
      </c>
      <c r="C63" s="84"/>
      <c r="D63" s="84"/>
      <c r="E63" s="83"/>
      <c r="F63" s="82">
        <v>7272</v>
      </c>
      <c r="G63" s="81"/>
      <c r="H63" s="81"/>
      <c r="I63" s="80"/>
    </row>
    <row r="64" spans="2:9" ht="36" customHeight="1" outlineLevel="1" x14ac:dyDescent="0.2">
      <c r="B64" s="65" t="s">
        <v>184</v>
      </c>
      <c r="C64" s="79"/>
      <c r="D64" s="79"/>
      <c r="E64" s="35"/>
      <c r="F64" s="46">
        <v>7632</v>
      </c>
      <c r="G64" s="45"/>
      <c r="H64" s="45"/>
      <c r="I64" s="44"/>
    </row>
    <row r="65" spans="2:9" ht="36" customHeight="1" outlineLevel="1" x14ac:dyDescent="0.2">
      <c r="B65" s="65" t="s">
        <v>183</v>
      </c>
      <c r="C65" s="79"/>
      <c r="D65" s="79"/>
      <c r="E65" s="35"/>
      <c r="F65" s="46">
        <v>14220</v>
      </c>
      <c r="G65" s="45"/>
      <c r="H65" s="45"/>
      <c r="I65" s="44"/>
    </row>
    <row r="66" spans="2:9" ht="36" customHeight="1" outlineLevel="1" x14ac:dyDescent="0.2">
      <c r="B66" s="65" t="s">
        <v>182</v>
      </c>
      <c r="C66" s="79"/>
      <c r="D66" s="79"/>
      <c r="E66" s="35"/>
      <c r="F66" s="46">
        <v>19908</v>
      </c>
      <c r="G66" s="45"/>
      <c r="H66" s="45"/>
      <c r="I66" s="44"/>
    </row>
    <row r="67" spans="2:9" ht="36" customHeight="1" outlineLevel="1" x14ac:dyDescent="0.2">
      <c r="B67" s="65" t="s">
        <v>181</v>
      </c>
      <c r="C67" s="79"/>
      <c r="D67" s="79"/>
      <c r="E67" s="35"/>
      <c r="F67" s="46">
        <v>25596</v>
      </c>
      <c r="G67" s="45"/>
      <c r="H67" s="45"/>
      <c r="I67" s="44"/>
    </row>
    <row r="68" spans="2:9" ht="36" customHeight="1" outlineLevel="1" x14ac:dyDescent="0.2">
      <c r="B68" s="65" t="s">
        <v>180</v>
      </c>
      <c r="C68" s="79"/>
      <c r="D68" s="79"/>
      <c r="E68" s="35"/>
      <c r="F68" s="46">
        <v>31284</v>
      </c>
      <c r="G68" s="45"/>
      <c r="H68" s="45"/>
      <c r="I68" s="44"/>
    </row>
    <row r="69" spans="2:9" ht="36" customHeight="1" outlineLevel="1" x14ac:dyDescent="0.2">
      <c r="B69" s="65" t="s">
        <v>179</v>
      </c>
      <c r="C69" s="79"/>
      <c r="D69" s="79"/>
      <c r="E69" s="35"/>
      <c r="F69" s="46">
        <v>36972</v>
      </c>
      <c r="G69" s="45"/>
      <c r="H69" s="45"/>
      <c r="I69" s="44"/>
    </row>
    <row r="70" spans="2:9" ht="36" customHeight="1" outlineLevel="1" x14ac:dyDescent="0.2">
      <c r="B70" s="65" t="s">
        <v>178</v>
      </c>
      <c r="C70" s="79"/>
      <c r="D70" s="79"/>
      <c r="E70" s="35"/>
      <c r="F70" s="46">
        <v>42660</v>
      </c>
      <c r="G70" s="45"/>
      <c r="H70" s="45"/>
      <c r="I70" s="44"/>
    </row>
    <row r="71" spans="2:9" ht="36" customHeight="1" outlineLevel="1" x14ac:dyDescent="0.2">
      <c r="B71" s="65" t="s">
        <v>177</v>
      </c>
      <c r="C71" s="79"/>
      <c r="D71" s="79"/>
      <c r="E71" s="35"/>
      <c r="F71" s="46">
        <v>48348</v>
      </c>
      <c r="G71" s="45"/>
      <c r="H71" s="45"/>
      <c r="I71" s="44"/>
    </row>
    <row r="72" spans="2:9" ht="36" customHeight="1" outlineLevel="1" x14ac:dyDescent="0.2">
      <c r="B72" s="65" t="s">
        <v>176</v>
      </c>
      <c r="C72" s="79"/>
      <c r="D72" s="79"/>
      <c r="E72" s="35"/>
      <c r="F72" s="46">
        <v>54036</v>
      </c>
      <c r="G72" s="45"/>
      <c r="H72" s="45"/>
      <c r="I72" s="44"/>
    </row>
    <row r="73" spans="2:9" ht="36" customHeight="1" outlineLevel="1" x14ac:dyDescent="0.2">
      <c r="B73" s="65" t="s">
        <v>175</v>
      </c>
      <c r="C73" s="79"/>
      <c r="D73" s="79"/>
      <c r="E73" s="35"/>
      <c r="F73" s="46">
        <v>59724</v>
      </c>
      <c r="G73" s="45"/>
      <c r="H73" s="45"/>
      <c r="I73" s="44"/>
    </row>
    <row r="74" spans="2:9" ht="36" customHeight="1" outlineLevel="1" x14ac:dyDescent="0.2">
      <c r="B74" s="65" t="s">
        <v>174</v>
      </c>
      <c r="C74" s="79"/>
      <c r="D74" s="79"/>
      <c r="E74" s="35"/>
      <c r="F74" s="46">
        <v>65412</v>
      </c>
      <c r="G74" s="45"/>
      <c r="H74" s="45"/>
      <c r="I74" s="44"/>
    </row>
    <row r="75" spans="2:9" ht="36" customHeight="1" outlineLevel="1" x14ac:dyDescent="0.2">
      <c r="B75" s="65" t="s">
        <v>173</v>
      </c>
      <c r="C75" s="79"/>
      <c r="D75" s="79"/>
      <c r="E75" s="35"/>
      <c r="F75" s="46">
        <v>71100</v>
      </c>
      <c r="G75" s="45"/>
      <c r="H75" s="45"/>
      <c r="I75" s="44"/>
    </row>
    <row r="76" spans="2:9" ht="36" customHeight="1" outlineLevel="1" x14ac:dyDescent="0.2">
      <c r="B76" s="65" t="s">
        <v>172</v>
      </c>
      <c r="C76" s="79"/>
      <c r="D76" s="79"/>
      <c r="E76" s="35"/>
      <c r="F76" s="46">
        <v>76788</v>
      </c>
      <c r="G76" s="45"/>
      <c r="H76" s="45"/>
      <c r="I76" s="44"/>
    </row>
    <row r="77" spans="2:9" ht="36" customHeight="1" outlineLevel="1" x14ac:dyDescent="0.2">
      <c r="B77" s="65" t="s">
        <v>171</v>
      </c>
      <c r="C77" s="79"/>
      <c r="D77" s="79"/>
      <c r="E77" s="35"/>
      <c r="F77" s="46">
        <v>82476</v>
      </c>
      <c r="G77" s="45"/>
      <c r="H77" s="45"/>
      <c r="I77" s="44"/>
    </row>
    <row r="78" spans="2:9" ht="36" customHeight="1" outlineLevel="1" x14ac:dyDescent="0.2">
      <c r="B78" s="65" t="s">
        <v>170</v>
      </c>
      <c r="C78" s="79"/>
      <c r="D78" s="79"/>
      <c r="E78" s="35"/>
      <c r="F78" s="46">
        <v>88164</v>
      </c>
      <c r="G78" s="45"/>
      <c r="H78" s="45"/>
      <c r="I78" s="44"/>
    </row>
    <row r="79" spans="2:9" ht="36" customHeight="1" outlineLevel="1" x14ac:dyDescent="0.2">
      <c r="B79" s="65" t="s">
        <v>169</v>
      </c>
      <c r="C79" s="79"/>
      <c r="D79" s="79"/>
      <c r="E79" s="35"/>
      <c r="F79" s="46">
        <v>93852</v>
      </c>
      <c r="G79" s="45"/>
      <c r="H79" s="45"/>
      <c r="I79" s="44"/>
    </row>
    <row r="80" spans="2:9" ht="36" customHeight="1" outlineLevel="1" x14ac:dyDescent="0.2">
      <c r="B80" s="65" t="s">
        <v>168</v>
      </c>
      <c r="C80" s="79"/>
      <c r="D80" s="79"/>
      <c r="E80" s="35"/>
      <c r="F80" s="46">
        <v>99540</v>
      </c>
      <c r="G80" s="45"/>
      <c r="H80" s="45"/>
      <c r="I80" s="44"/>
    </row>
    <row r="81" spans="2:9" ht="36" customHeight="1" outlineLevel="1" x14ac:dyDescent="0.2">
      <c r="B81" s="65" t="s">
        <v>167</v>
      </c>
      <c r="C81" s="79"/>
      <c r="D81" s="79"/>
      <c r="E81" s="35"/>
      <c r="F81" s="46">
        <v>105228</v>
      </c>
      <c r="G81" s="45"/>
      <c r="H81" s="45"/>
      <c r="I81" s="44"/>
    </row>
    <row r="82" spans="2:9" ht="36" customHeight="1" outlineLevel="1" x14ac:dyDescent="0.2">
      <c r="B82" s="65" t="s">
        <v>166</v>
      </c>
      <c r="C82" s="79"/>
      <c r="D82" s="79"/>
      <c r="E82" s="35"/>
      <c r="F82" s="46">
        <v>110916</v>
      </c>
      <c r="G82" s="45"/>
      <c r="H82" s="45"/>
      <c r="I82" s="44"/>
    </row>
    <row r="83" spans="2:9" ht="36" customHeight="1" outlineLevel="1" x14ac:dyDescent="0.2">
      <c r="B83" s="65" t="s">
        <v>165</v>
      </c>
      <c r="C83" s="79"/>
      <c r="D83" s="79"/>
      <c r="E83" s="35"/>
      <c r="F83" s="46">
        <v>116604</v>
      </c>
      <c r="G83" s="45"/>
      <c r="H83" s="45"/>
      <c r="I83" s="44"/>
    </row>
    <row r="84" spans="2:9" ht="36" customHeight="1" outlineLevel="1" thickBot="1" x14ac:dyDescent="0.25">
      <c r="B84" s="65" t="s">
        <v>164</v>
      </c>
      <c r="C84" s="79"/>
      <c r="D84" s="79"/>
      <c r="E84" s="35"/>
      <c r="F84" s="46">
        <v>122292</v>
      </c>
      <c r="G84" s="45"/>
      <c r="H84" s="45"/>
      <c r="I84" s="44"/>
    </row>
    <row r="85" spans="2:9" ht="36" customHeight="1" thickBot="1" x14ac:dyDescent="0.25">
      <c r="B85" s="78" t="s">
        <v>163</v>
      </c>
      <c r="C85" s="77"/>
      <c r="D85" s="77"/>
      <c r="E85" s="76"/>
      <c r="F85" s="75" t="str">
        <f>"Цена от "&amp;MIN(F86:F96)&amp;" до "&amp;MAX(F86:F96)</f>
        <v>Цена от 1800 до 36828</v>
      </c>
      <c r="G85" s="74"/>
      <c r="H85" s="74"/>
      <c r="I85" s="73"/>
    </row>
    <row r="86" spans="2:9" ht="36" customHeight="1" x14ac:dyDescent="0.2">
      <c r="B86" s="37" t="s">
        <v>162</v>
      </c>
      <c r="C86" s="36"/>
      <c r="D86" s="36"/>
      <c r="E86" s="35"/>
      <c r="F86" s="46">
        <v>4248</v>
      </c>
      <c r="G86" s="45"/>
      <c r="H86" s="45"/>
      <c r="I86" s="44"/>
    </row>
    <row r="87" spans="2:9" ht="36" customHeight="1" x14ac:dyDescent="0.2">
      <c r="B87" s="37" t="s">
        <v>161</v>
      </c>
      <c r="C87" s="36"/>
      <c r="D87" s="36"/>
      <c r="E87" s="35"/>
      <c r="F87" s="46">
        <v>5328</v>
      </c>
      <c r="G87" s="45"/>
      <c r="H87" s="45"/>
      <c r="I87" s="44"/>
    </row>
    <row r="88" spans="2:9" ht="36" customHeight="1" x14ac:dyDescent="0.2">
      <c r="B88" s="37" t="s">
        <v>267</v>
      </c>
      <c r="C88" s="36"/>
      <c r="D88" s="36"/>
      <c r="E88" s="35"/>
      <c r="F88" s="46">
        <v>2484</v>
      </c>
      <c r="G88" s="45"/>
      <c r="H88" s="45"/>
      <c r="I88" s="44"/>
    </row>
    <row r="89" spans="2:9" ht="36" customHeight="1" x14ac:dyDescent="0.2">
      <c r="B89" s="37" t="s">
        <v>159</v>
      </c>
      <c r="C89" s="36"/>
      <c r="D89" s="36"/>
      <c r="E89" s="35"/>
      <c r="F89" s="46">
        <v>36828</v>
      </c>
      <c r="G89" s="45"/>
      <c r="H89" s="45"/>
      <c r="I89" s="44"/>
    </row>
    <row r="90" spans="2:9" ht="36" customHeight="1" x14ac:dyDescent="0.2">
      <c r="B90" s="37" t="s">
        <v>158</v>
      </c>
      <c r="C90" s="36"/>
      <c r="D90" s="36"/>
      <c r="E90" s="35"/>
      <c r="F90" s="46">
        <v>7452</v>
      </c>
      <c r="G90" s="45"/>
      <c r="H90" s="45"/>
      <c r="I90" s="44"/>
    </row>
    <row r="91" spans="2:9" ht="36" customHeight="1" x14ac:dyDescent="0.2">
      <c r="B91" s="37" t="s">
        <v>157</v>
      </c>
      <c r="C91" s="36"/>
      <c r="D91" s="36"/>
      <c r="E91" s="35"/>
      <c r="F91" s="46">
        <v>22320</v>
      </c>
      <c r="G91" s="45"/>
      <c r="H91" s="45"/>
      <c r="I91" s="44"/>
    </row>
    <row r="92" spans="2:9" ht="36" customHeight="1" x14ac:dyDescent="0.2">
      <c r="B92" s="37" t="s">
        <v>156</v>
      </c>
      <c r="C92" s="36"/>
      <c r="D92" s="36"/>
      <c r="E92" s="35"/>
      <c r="F92" s="46">
        <v>1800</v>
      </c>
      <c r="G92" s="45"/>
      <c r="H92" s="45"/>
      <c r="I92" s="44"/>
    </row>
    <row r="93" spans="2:9" ht="36" customHeight="1" x14ac:dyDescent="0.2">
      <c r="B93" s="37" t="s">
        <v>155</v>
      </c>
      <c r="C93" s="36"/>
      <c r="D93" s="36"/>
      <c r="E93" s="35"/>
      <c r="F93" s="46">
        <v>1800</v>
      </c>
      <c r="G93" s="45"/>
      <c r="H93" s="45"/>
      <c r="I93" s="44"/>
    </row>
    <row r="94" spans="2:9" ht="36" customHeight="1" x14ac:dyDescent="0.2">
      <c r="B94" s="37" t="s">
        <v>154</v>
      </c>
      <c r="C94" s="36"/>
      <c r="D94" s="36"/>
      <c r="E94" s="35"/>
      <c r="F94" s="46">
        <v>3600</v>
      </c>
      <c r="G94" s="45"/>
      <c r="H94" s="45"/>
      <c r="I94" s="44"/>
    </row>
    <row r="95" spans="2:9" ht="36" customHeight="1" x14ac:dyDescent="0.2">
      <c r="B95" s="37" t="s">
        <v>153</v>
      </c>
      <c r="C95" s="36"/>
      <c r="D95" s="36"/>
      <c r="E95" s="35"/>
      <c r="F95" s="46">
        <v>5400</v>
      </c>
      <c r="G95" s="45"/>
      <c r="H95" s="45"/>
      <c r="I95" s="44"/>
    </row>
    <row r="96" spans="2:9" ht="36" customHeight="1" thickBot="1" x14ac:dyDescent="0.25">
      <c r="B96" s="37" t="s">
        <v>152</v>
      </c>
      <c r="C96" s="36"/>
      <c r="D96" s="36"/>
      <c r="E96" s="35"/>
      <c r="F96" s="46">
        <v>25848</v>
      </c>
      <c r="G96" s="45"/>
      <c r="H96" s="45"/>
      <c r="I96" s="44"/>
    </row>
    <row r="97" spans="1:9" ht="54" customHeight="1" thickBot="1" x14ac:dyDescent="0.25">
      <c r="B97" s="129" t="s">
        <v>266</v>
      </c>
      <c r="C97" s="128"/>
      <c r="D97" s="128"/>
      <c r="E97" s="127"/>
      <c r="F97" s="126" t="str">
        <f>"Цена от "&amp;MIN(F99,F102:F117)&amp;" до "&amp;MAX(F99,F102:F117)</f>
        <v>Цена от 3024 до 48168</v>
      </c>
      <c r="G97" s="125"/>
      <c r="H97" s="125"/>
      <c r="I97" s="124"/>
    </row>
    <row r="98" spans="1:9" ht="24" thickBot="1" x14ac:dyDescent="0.25">
      <c r="B98" s="25"/>
      <c r="C98" s="24"/>
      <c r="D98" s="24"/>
      <c r="E98" s="23"/>
      <c r="F98" s="22"/>
      <c r="G98" s="21"/>
      <c r="H98" s="21"/>
      <c r="I98" s="20"/>
    </row>
    <row r="99" spans="1:9" ht="36" customHeight="1" x14ac:dyDescent="0.2">
      <c r="B99" s="37" t="s">
        <v>150</v>
      </c>
      <c r="C99" s="36"/>
      <c r="D99" s="36"/>
      <c r="E99" s="35"/>
      <c r="F99" s="46">
        <v>6480</v>
      </c>
      <c r="G99" s="45"/>
      <c r="H99" s="45"/>
      <c r="I99" s="44"/>
    </row>
    <row r="100" spans="1:9" ht="36" customHeight="1" thickBot="1" x14ac:dyDescent="0.25">
      <c r="B100" s="37" t="s">
        <v>149</v>
      </c>
      <c r="C100" s="36"/>
      <c r="D100" s="36"/>
      <c r="E100" s="35"/>
      <c r="F100" s="46">
        <v>648</v>
      </c>
      <c r="G100" s="45"/>
      <c r="H100" s="45"/>
      <c r="I100" s="44"/>
    </row>
    <row r="101" spans="1:9" ht="24" thickBot="1" x14ac:dyDescent="0.25">
      <c r="B101" s="25"/>
      <c r="C101" s="24"/>
      <c r="D101" s="24"/>
      <c r="E101" s="23"/>
      <c r="F101" s="22"/>
      <c r="G101" s="21"/>
      <c r="H101" s="21"/>
      <c r="I101" s="20"/>
    </row>
    <row r="102" spans="1:9" ht="36" customHeight="1" x14ac:dyDescent="0.2">
      <c r="A102" s="117" t="s">
        <v>133</v>
      </c>
      <c r="B102" s="37" t="s">
        <v>148</v>
      </c>
      <c r="C102" s="36"/>
      <c r="D102" s="36"/>
      <c r="E102" s="35"/>
      <c r="F102" s="46">
        <v>21960</v>
      </c>
      <c r="G102" s="45"/>
      <c r="H102" s="45"/>
      <c r="I102" s="44"/>
    </row>
    <row r="103" spans="1:9" ht="36" customHeight="1" x14ac:dyDescent="0.2">
      <c r="A103" s="117" t="s">
        <v>133</v>
      </c>
      <c r="B103" s="65" t="s">
        <v>147</v>
      </c>
      <c r="C103" s="64"/>
      <c r="D103" s="64"/>
      <c r="E103" s="63"/>
      <c r="F103" s="46">
        <v>14868</v>
      </c>
      <c r="G103" s="45"/>
      <c r="H103" s="45"/>
      <c r="I103" s="44"/>
    </row>
    <row r="104" spans="1:9" ht="36" customHeight="1" x14ac:dyDescent="0.2">
      <c r="A104" s="117" t="s">
        <v>133</v>
      </c>
      <c r="B104" s="37" t="s">
        <v>298</v>
      </c>
      <c r="C104" s="36"/>
      <c r="D104" s="36"/>
      <c r="E104" s="35"/>
      <c r="F104" s="46">
        <v>14184</v>
      </c>
      <c r="G104" s="45"/>
      <c r="H104" s="45"/>
      <c r="I104" s="44"/>
    </row>
    <row r="105" spans="1:9" ht="36" customHeight="1" x14ac:dyDescent="0.2">
      <c r="A105" s="117" t="s">
        <v>133</v>
      </c>
      <c r="B105" s="37" t="s">
        <v>145</v>
      </c>
      <c r="C105" s="36"/>
      <c r="D105" s="36"/>
      <c r="E105" s="35"/>
      <c r="F105" s="46">
        <v>12744</v>
      </c>
      <c r="G105" s="45"/>
      <c r="H105" s="45"/>
      <c r="I105" s="44"/>
    </row>
    <row r="106" spans="1:9" ht="36" customHeight="1" x14ac:dyDescent="0.2">
      <c r="A106" s="117" t="s">
        <v>133</v>
      </c>
      <c r="B106" s="37" t="s">
        <v>144</v>
      </c>
      <c r="C106" s="36"/>
      <c r="D106" s="36"/>
      <c r="E106" s="35"/>
      <c r="F106" s="46">
        <v>12744</v>
      </c>
      <c r="G106" s="45"/>
      <c r="H106" s="45"/>
      <c r="I106" s="44"/>
    </row>
    <row r="107" spans="1:9" ht="36" customHeight="1" x14ac:dyDescent="0.2">
      <c r="A107" s="117" t="s">
        <v>133</v>
      </c>
      <c r="B107" s="37" t="s">
        <v>143</v>
      </c>
      <c r="C107" s="36"/>
      <c r="D107" s="36"/>
      <c r="E107" s="35"/>
      <c r="F107" s="46">
        <v>21240</v>
      </c>
      <c r="G107" s="45"/>
      <c r="H107" s="45"/>
      <c r="I107" s="44"/>
    </row>
    <row r="108" spans="1:9" ht="36" customHeight="1" x14ac:dyDescent="0.2">
      <c r="A108" s="117" t="s">
        <v>133</v>
      </c>
      <c r="B108" s="37" t="s">
        <v>142</v>
      </c>
      <c r="C108" s="36"/>
      <c r="D108" s="36"/>
      <c r="E108" s="35"/>
      <c r="F108" s="46">
        <v>21960</v>
      </c>
      <c r="G108" s="45"/>
      <c r="H108" s="45"/>
      <c r="I108" s="44"/>
    </row>
    <row r="109" spans="1:9" ht="36" customHeight="1" x14ac:dyDescent="0.2">
      <c r="A109" s="117" t="s">
        <v>133</v>
      </c>
      <c r="B109" s="37" t="s">
        <v>141</v>
      </c>
      <c r="C109" s="36"/>
      <c r="D109" s="36"/>
      <c r="E109" s="35"/>
      <c r="F109" s="46">
        <v>26352</v>
      </c>
      <c r="G109" s="45"/>
      <c r="H109" s="45"/>
      <c r="I109" s="44"/>
    </row>
    <row r="110" spans="1:9" ht="36" customHeight="1" x14ac:dyDescent="0.2">
      <c r="A110" s="117" t="s">
        <v>133</v>
      </c>
      <c r="B110" s="37" t="s">
        <v>140</v>
      </c>
      <c r="C110" s="36"/>
      <c r="D110" s="36"/>
      <c r="E110" s="35"/>
      <c r="F110" s="46">
        <v>20880</v>
      </c>
      <c r="G110" s="45"/>
      <c r="H110" s="45"/>
      <c r="I110" s="44"/>
    </row>
    <row r="111" spans="1:9" ht="36" customHeight="1" x14ac:dyDescent="0.2">
      <c r="A111" s="117" t="s">
        <v>133</v>
      </c>
      <c r="B111" s="37" t="s">
        <v>139</v>
      </c>
      <c r="C111" s="36"/>
      <c r="D111" s="36"/>
      <c r="E111" s="35"/>
      <c r="F111" s="46">
        <v>18072</v>
      </c>
      <c r="G111" s="45"/>
      <c r="H111" s="45"/>
      <c r="I111" s="44"/>
    </row>
    <row r="112" spans="1:9" ht="36" customHeight="1" x14ac:dyDescent="0.2">
      <c r="A112" s="117" t="s">
        <v>133</v>
      </c>
      <c r="B112" s="37" t="s">
        <v>138</v>
      </c>
      <c r="C112" s="36"/>
      <c r="D112" s="36"/>
      <c r="E112" s="35"/>
      <c r="F112" s="46">
        <v>48168</v>
      </c>
      <c r="G112" s="45"/>
      <c r="H112" s="45"/>
      <c r="I112" s="44"/>
    </row>
    <row r="113" spans="1:9" ht="36" customHeight="1" x14ac:dyDescent="0.2">
      <c r="A113" s="117" t="s">
        <v>133</v>
      </c>
      <c r="B113" s="31" t="s">
        <v>137</v>
      </c>
      <c r="C113" s="30"/>
      <c r="D113" s="30"/>
      <c r="E113" s="29"/>
      <c r="F113" s="46">
        <v>3024</v>
      </c>
      <c r="G113" s="45"/>
      <c r="H113" s="45"/>
      <c r="I113" s="44"/>
    </row>
    <row r="114" spans="1:9" ht="36" customHeight="1" x14ac:dyDescent="0.2">
      <c r="B114" s="65" t="s">
        <v>136</v>
      </c>
      <c r="C114" s="64"/>
      <c r="D114" s="64"/>
      <c r="E114" s="63"/>
      <c r="F114" s="46">
        <v>10620</v>
      </c>
      <c r="G114" s="45"/>
      <c r="H114" s="45"/>
      <c r="I114" s="44"/>
    </row>
    <row r="115" spans="1:9" ht="36" customHeight="1" x14ac:dyDescent="0.2">
      <c r="A115" s="7"/>
      <c r="B115" s="65" t="s">
        <v>135</v>
      </c>
      <c r="C115" s="64"/>
      <c r="D115" s="64"/>
      <c r="E115" s="63"/>
      <c r="F115" s="46">
        <v>8496</v>
      </c>
      <c r="G115" s="45"/>
      <c r="H115" s="45"/>
      <c r="I115" s="44"/>
    </row>
    <row r="116" spans="1:9" ht="36" customHeight="1" x14ac:dyDescent="0.2">
      <c r="A116" s="117" t="s">
        <v>133</v>
      </c>
      <c r="B116" s="65" t="s">
        <v>134</v>
      </c>
      <c r="C116" s="64"/>
      <c r="D116" s="64"/>
      <c r="E116" s="63"/>
      <c r="F116" s="46">
        <v>33984</v>
      </c>
      <c r="G116" s="45"/>
      <c r="H116" s="45"/>
      <c r="I116" s="44"/>
    </row>
    <row r="117" spans="1:9" ht="36" customHeight="1" x14ac:dyDescent="0.2">
      <c r="A117" s="117" t="s">
        <v>133</v>
      </c>
      <c r="B117" s="37" t="s">
        <v>132</v>
      </c>
      <c r="C117" s="36"/>
      <c r="D117" s="36"/>
      <c r="E117" s="35"/>
      <c r="F117" s="46">
        <v>11340</v>
      </c>
      <c r="G117" s="45"/>
      <c r="H117" s="45"/>
      <c r="I117" s="44"/>
    </row>
    <row r="118" spans="1:9" ht="36" customHeight="1" x14ac:dyDescent="0.2">
      <c r="A118" s="117" t="s">
        <v>103</v>
      </c>
      <c r="B118" s="37" t="s">
        <v>264</v>
      </c>
      <c r="C118" s="36"/>
      <c r="D118" s="36"/>
      <c r="E118" s="35"/>
      <c r="F118" s="46">
        <v>30960</v>
      </c>
      <c r="G118" s="45"/>
      <c r="H118" s="45"/>
      <c r="I118" s="44"/>
    </row>
    <row r="119" spans="1:9" ht="36" customHeight="1" x14ac:dyDescent="0.2">
      <c r="A119" s="117" t="s">
        <v>103</v>
      </c>
      <c r="B119" s="37" t="s">
        <v>130</v>
      </c>
      <c r="C119" s="36"/>
      <c r="D119" s="36"/>
      <c r="E119" s="35"/>
      <c r="F119" s="46">
        <v>20880</v>
      </c>
      <c r="G119" s="45"/>
      <c r="H119" s="45"/>
      <c r="I119" s="44"/>
    </row>
    <row r="120" spans="1:9" ht="36" customHeight="1" x14ac:dyDescent="0.2">
      <c r="A120" s="117" t="s">
        <v>103</v>
      </c>
      <c r="B120" s="37" t="s">
        <v>262</v>
      </c>
      <c r="C120" s="36"/>
      <c r="D120" s="36"/>
      <c r="E120" s="35"/>
      <c r="F120" s="46">
        <v>20160</v>
      </c>
      <c r="G120" s="45"/>
      <c r="H120" s="45"/>
      <c r="I120" s="44"/>
    </row>
    <row r="121" spans="1:9" ht="36" customHeight="1" x14ac:dyDescent="0.2">
      <c r="A121" s="117" t="s">
        <v>103</v>
      </c>
      <c r="B121" s="37" t="s">
        <v>261</v>
      </c>
      <c r="C121" s="36"/>
      <c r="D121" s="36"/>
      <c r="E121" s="35"/>
      <c r="F121" s="46">
        <v>18000</v>
      </c>
      <c r="G121" s="45"/>
      <c r="H121" s="45"/>
      <c r="I121" s="44"/>
    </row>
    <row r="122" spans="1:9" ht="36" customHeight="1" x14ac:dyDescent="0.2">
      <c r="A122" s="117" t="s">
        <v>103</v>
      </c>
      <c r="B122" s="37" t="s">
        <v>260</v>
      </c>
      <c r="C122" s="36"/>
      <c r="D122" s="36"/>
      <c r="E122" s="35"/>
      <c r="F122" s="46">
        <v>18000</v>
      </c>
      <c r="G122" s="45"/>
      <c r="H122" s="45"/>
      <c r="I122" s="44"/>
    </row>
    <row r="123" spans="1:9" ht="36" customHeight="1" x14ac:dyDescent="0.2">
      <c r="A123" s="117" t="s">
        <v>103</v>
      </c>
      <c r="B123" s="37" t="s">
        <v>259</v>
      </c>
      <c r="C123" s="36"/>
      <c r="D123" s="36"/>
      <c r="E123" s="35"/>
      <c r="F123" s="46">
        <v>30240</v>
      </c>
      <c r="G123" s="45"/>
      <c r="H123" s="45"/>
      <c r="I123" s="44"/>
    </row>
    <row r="124" spans="1:9" ht="36" customHeight="1" x14ac:dyDescent="0.2">
      <c r="A124" s="117" t="s">
        <v>103</v>
      </c>
      <c r="B124" s="37" t="s">
        <v>258</v>
      </c>
      <c r="C124" s="36"/>
      <c r="D124" s="36"/>
      <c r="E124" s="35"/>
      <c r="F124" s="46">
        <v>30960</v>
      </c>
      <c r="G124" s="45"/>
      <c r="H124" s="45"/>
      <c r="I124" s="44"/>
    </row>
    <row r="125" spans="1:9" ht="36" customHeight="1" x14ac:dyDescent="0.2">
      <c r="A125" s="117" t="s">
        <v>103</v>
      </c>
      <c r="B125" s="37" t="s">
        <v>257</v>
      </c>
      <c r="C125" s="36"/>
      <c r="D125" s="36"/>
      <c r="E125" s="35"/>
      <c r="F125" s="55">
        <v>37152</v>
      </c>
      <c r="G125" s="54"/>
      <c r="H125" s="54"/>
      <c r="I125" s="53"/>
    </row>
    <row r="126" spans="1:9" ht="36" customHeight="1" x14ac:dyDescent="0.2">
      <c r="A126" s="117" t="s">
        <v>103</v>
      </c>
      <c r="B126" s="37" t="s">
        <v>256</v>
      </c>
      <c r="C126" s="36"/>
      <c r="D126" s="36"/>
      <c r="E126" s="35"/>
      <c r="F126" s="46">
        <v>29520</v>
      </c>
      <c r="G126" s="45"/>
      <c r="H126" s="45"/>
      <c r="I126" s="44"/>
    </row>
    <row r="127" spans="1:9" ht="36" customHeight="1" x14ac:dyDescent="0.2">
      <c r="A127" s="117" t="s">
        <v>103</v>
      </c>
      <c r="B127" s="37" t="s">
        <v>255</v>
      </c>
      <c r="C127" s="36"/>
      <c r="D127" s="36"/>
      <c r="E127" s="35"/>
      <c r="F127" s="46">
        <v>25920</v>
      </c>
      <c r="G127" s="45"/>
      <c r="H127" s="45"/>
      <c r="I127" s="44"/>
    </row>
    <row r="128" spans="1:9" ht="36" customHeight="1" x14ac:dyDescent="0.2">
      <c r="A128" s="117" t="s">
        <v>103</v>
      </c>
      <c r="B128" s="37" t="s">
        <v>254</v>
      </c>
      <c r="C128" s="36"/>
      <c r="D128" s="36"/>
      <c r="E128" s="35"/>
      <c r="F128" s="46">
        <v>67680</v>
      </c>
      <c r="G128" s="45"/>
      <c r="H128" s="45"/>
      <c r="I128" s="44"/>
    </row>
    <row r="129" spans="1:9" ht="36" customHeight="1" x14ac:dyDescent="0.2">
      <c r="A129" s="117" t="s">
        <v>103</v>
      </c>
      <c r="B129" s="37" t="s">
        <v>253</v>
      </c>
      <c r="C129" s="36"/>
      <c r="D129" s="36"/>
      <c r="E129" s="35"/>
      <c r="F129" s="46">
        <v>4320</v>
      </c>
      <c r="G129" s="45"/>
      <c r="H129" s="45"/>
      <c r="I129" s="44"/>
    </row>
    <row r="130" spans="1:9" ht="36" customHeight="1" x14ac:dyDescent="0.2">
      <c r="A130" s="117" t="s">
        <v>103</v>
      </c>
      <c r="B130" s="37" t="s">
        <v>252</v>
      </c>
      <c r="C130" s="36"/>
      <c r="D130" s="36"/>
      <c r="E130" s="35"/>
      <c r="F130" s="46">
        <v>48240</v>
      </c>
      <c r="G130" s="45"/>
      <c r="H130" s="45"/>
      <c r="I130" s="44"/>
    </row>
    <row r="131" spans="1:9" ht="36" customHeight="1" thickBot="1" x14ac:dyDescent="0.25">
      <c r="A131" s="117" t="s">
        <v>103</v>
      </c>
      <c r="B131" s="37" t="s">
        <v>251</v>
      </c>
      <c r="C131" s="36"/>
      <c r="D131" s="36"/>
      <c r="E131" s="35"/>
      <c r="F131" s="46">
        <v>16560</v>
      </c>
      <c r="G131" s="45"/>
      <c r="H131" s="45"/>
      <c r="I131" s="44"/>
    </row>
    <row r="132" spans="1:9" ht="54" customHeight="1" thickBot="1" x14ac:dyDescent="0.25">
      <c r="B132" s="52" t="s">
        <v>117</v>
      </c>
      <c r="C132" s="51"/>
      <c r="D132" s="51"/>
      <c r="E132" s="50"/>
      <c r="F132" s="49"/>
      <c r="G132" s="48"/>
      <c r="H132" s="48"/>
      <c r="I132" s="47"/>
    </row>
    <row r="133" spans="1:9" ht="36" customHeight="1" x14ac:dyDescent="0.2">
      <c r="B133" s="31" t="s">
        <v>116</v>
      </c>
      <c r="C133" s="30"/>
      <c r="D133" s="30"/>
      <c r="E133" s="29"/>
      <c r="F133" s="28">
        <v>33984</v>
      </c>
      <c r="G133" s="27"/>
      <c r="H133" s="27"/>
      <c r="I133" s="26"/>
    </row>
    <row r="134" spans="1:9" ht="36" customHeight="1" x14ac:dyDescent="0.2">
      <c r="B134" s="37" t="s">
        <v>115</v>
      </c>
      <c r="C134" s="36"/>
      <c r="D134" s="36"/>
      <c r="E134" s="35"/>
      <c r="F134" s="46">
        <v>67968</v>
      </c>
      <c r="G134" s="45"/>
      <c r="H134" s="45"/>
      <c r="I134" s="44"/>
    </row>
    <row r="135" spans="1:9" ht="36" customHeight="1" x14ac:dyDescent="0.2">
      <c r="B135" s="37" t="s">
        <v>114</v>
      </c>
      <c r="C135" s="36"/>
      <c r="D135" s="36"/>
      <c r="E135" s="35"/>
      <c r="F135" s="46">
        <v>84960</v>
      </c>
      <c r="G135" s="45"/>
      <c r="H135" s="45"/>
      <c r="I135" s="44"/>
    </row>
    <row r="136" spans="1:9" ht="36" customHeight="1" x14ac:dyDescent="0.2">
      <c r="B136" s="37" t="s">
        <v>113</v>
      </c>
      <c r="C136" s="36"/>
      <c r="D136" s="36"/>
      <c r="E136" s="35"/>
      <c r="F136" s="46">
        <v>1080</v>
      </c>
      <c r="G136" s="45"/>
      <c r="H136" s="45"/>
      <c r="I136" s="44"/>
    </row>
    <row r="137" spans="1:9" ht="36" customHeight="1" x14ac:dyDescent="0.2">
      <c r="B137" s="37" t="s">
        <v>112</v>
      </c>
      <c r="C137" s="36"/>
      <c r="D137" s="36"/>
      <c r="E137" s="35"/>
      <c r="F137" s="46">
        <v>50976</v>
      </c>
      <c r="G137" s="45"/>
      <c r="H137" s="45"/>
      <c r="I137" s="44"/>
    </row>
    <row r="138" spans="1:9" ht="36" customHeight="1" x14ac:dyDescent="0.2">
      <c r="B138" s="37" t="s">
        <v>111</v>
      </c>
      <c r="C138" s="36"/>
      <c r="D138" s="36"/>
      <c r="E138" s="35"/>
      <c r="F138" s="46">
        <v>101952</v>
      </c>
      <c r="G138" s="45"/>
      <c r="H138" s="45"/>
      <c r="I138" s="44"/>
    </row>
    <row r="139" spans="1:9" ht="36" customHeight="1" x14ac:dyDescent="0.2">
      <c r="B139" s="37" t="s">
        <v>110</v>
      </c>
      <c r="C139" s="36"/>
      <c r="D139" s="36"/>
      <c r="E139" s="35"/>
      <c r="F139" s="46">
        <v>127440</v>
      </c>
      <c r="G139" s="45"/>
      <c r="H139" s="45"/>
      <c r="I139" s="44"/>
    </row>
    <row r="140" spans="1:9" ht="36" customHeight="1" thickBot="1" x14ac:dyDescent="0.25">
      <c r="B140" s="43" t="s">
        <v>109</v>
      </c>
      <c r="C140" s="42"/>
      <c r="D140" s="42"/>
      <c r="E140" s="41"/>
      <c r="F140" s="123">
        <v>1800</v>
      </c>
      <c r="G140" s="122"/>
      <c r="H140" s="122"/>
      <c r="I140" s="121"/>
    </row>
    <row r="141" spans="1:9" ht="24" thickBot="1" x14ac:dyDescent="0.25">
      <c r="B141" s="25"/>
      <c r="C141" s="24"/>
      <c r="D141" s="24"/>
      <c r="E141" s="23"/>
      <c r="F141" s="22"/>
      <c r="G141" s="21"/>
      <c r="H141" s="21"/>
      <c r="I141" s="20"/>
    </row>
    <row r="142" spans="1:9" ht="36" customHeight="1" thickBot="1" x14ac:dyDescent="0.25">
      <c r="B142" s="31" t="s">
        <v>250</v>
      </c>
      <c r="C142" s="30"/>
      <c r="D142" s="30"/>
      <c r="E142" s="29"/>
      <c r="F142" s="123"/>
      <c r="G142" s="122"/>
      <c r="H142" s="122"/>
      <c r="I142" s="121"/>
    </row>
    <row r="143" spans="1:9" ht="24" thickBot="1" x14ac:dyDescent="0.25">
      <c r="B143" s="25"/>
      <c r="C143" s="24"/>
      <c r="D143" s="24"/>
      <c r="E143" s="23"/>
      <c r="F143" s="22"/>
      <c r="G143" s="21"/>
      <c r="H143" s="21"/>
      <c r="I143" s="20"/>
    </row>
    <row r="144" spans="1:9" ht="21" customHeight="1" x14ac:dyDescent="0.2">
      <c r="B144" s="16"/>
      <c r="C144" s="16"/>
      <c r="D144" s="16"/>
      <c r="E144" s="16"/>
      <c r="F144" s="16"/>
      <c r="G144" s="16"/>
      <c r="H144" s="16"/>
      <c r="I144" s="16"/>
    </row>
    <row r="145" spans="1:9" s="13" customFormat="1" ht="27" customHeight="1" x14ac:dyDescent="0.2">
      <c r="A145" s="10" t="s">
        <v>103</v>
      </c>
      <c r="B145" s="14" t="s">
        <v>347</v>
      </c>
      <c r="C145" s="14"/>
      <c r="D145" s="14"/>
      <c r="E145" s="14"/>
      <c r="F145" s="14"/>
      <c r="G145" s="14"/>
      <c r="H145" s="14"/>
      <c r="I145" s="14"/>
    </row>
    <row r="146" spans="1:9" s="13" customFormat="1" ht="27" customHeight="1" x14ac:dyDescent="0.2">
      <c r="A146" s="10"/>
      <c r="B146" s="14" t="s">
        <v>297</v>
      </c>
      <c r="C146" s="14"/>
      <c r="D146" s="14"/>
      <c r="E146" s="14"/>
      <c r="F146" s="14"/>
      <c r="G146" s="14"/>
      <c r="H146" s="14"/>
      <c r="I146" s="14"/>
    </row>
    <row r="147" spans="1:9" s="11" customFormat="1" ht="45" customHeight="1" x14ac:dyDescent="0.2">
      <c r="A147" s="10"/>
      <c r="B147" s="12" t="s">
        <v>100</v>
      </c>
      <c r="C147" s="12"/>
      <c r="D147" s="12"/>
      <c r="E147" s="12"/>
      <c r="F147" s="12"/>
      <c r="G147" s="12"/>
      <c r="H147" s="12"/>
      <c r="I147" s="12"/>
    </row>
    <row r="148" spans="1:9" ht="21" customHeight="1" x14ac:dyDescent="0.2"/>
  </sheetData>
  <sheetProtection selectLockedCells="1" selectUnlockedCells="1"/>
  <mergeCells count="286">
    <mergeCell ref="B1:I1"/>
    <mergeCell ref="F2:I2"/>
    <mergeCell ref="B3:E3"/>
    <mergeCell ref="B4:I4"/>
    <mergeCell ref="B5:E5"/>
    <mergeCell ref="F5:I5"/>
    <mergeCell ref="B6:E6"/>
    <mergeCell ref="F6:I6"/>
    <mergeCell ref="B7:E7"/>
    <mergeCell ref="F7:I7"/>
    <mergeCell ref="B8:E8"/>
    <mergeCell ref="F8:I8"/>
    <mergeCell ref="B9:E9"/>
    <mergeCell ref="F9:I9"/>
    <mergeCell ref="B10:E10"/>
    <mergeCell ref="F10:I10"/>
    <mergeCell ref="B11:E11"/>
    <mergeCell ref="F11:I11"/>
    <mergeCell ref="B12:E12"/>
    <mergeCell ref="F12:I12"/>
    <mergeCell ref="B13:E13"/>
    <mergeCell ref="F13:I13"/>
    <mergeCell ref="B14:E14"/>
    <mergeCell ref="F14:I14"/>
    <mergeCell ref="B15:E15"/>
    <mergeCell ref="F15:I15"/>
    <mergeCell ref="B16:E16"/>
    <mergeCell ref="F16:I16"/>
    <mergeCell ref="B17:E17"/>
    <mergeCell ref="F17:I17"/>
    <mergeCell ref="B18:E18"/>
    <mergeCell ref="F18:I18"/>
    <mergeCell ref="B19:E19"/>
    <mergeCell ref="F19:I19"/>
    <mergeCell ref="B20:E20"/>
    <mergeCell ref="F20:I20"/>
    <mergeCell ref="B21:E21"/>
    <mergeCell ref="F21:I21"/>
    <mergeCell ref="B22:E22"/>
    <mergeCell ref="F22:I22"/>
    <mergeCell ref="B23:E23"/>
    <mergeCell ref="F23:I23"/>
    <mergeCell ref="B24:E24"/>
    <mergeCell ref="F24:I24"/>
    <mergeCell ref="B25:E25"/>
    <mergeCell ref="F25:I25"/>
    <mergeCell ref="B26:E26"/>
    <mergeCell ref="F26:I26"/>
    <mergeCell ref="B27:E27"/>
    <mergeCell ref="F27:I27"/>
    <mergeCell ref="B28:E28"/>
    <mergeCell ref="F28:I28"/>
    <mergeCell ref="B29:E29"/>
    <mergeCell ref="F29:I29"/>
    <mergeCell ref="B30:E30"/>
    <mergeCell ref="F30:I30"/>
    <mergeCell ref="B31:E31"/>
    <mergeCell ref="F31:I31"/>
    <mergeCell ref="B32:E32"/>
    <mergeCell ref="F32:I32"/>
    <mergeCell ref="B33:E33"/>
    <mergeCell ref="F33:I33"/>
    <mergeCell ref="B34:E34"/>
    <mergeCell ref="F34:I34"/>
    <mergeCell ref="B35:E35"/>
    <mergeCell ref="F35:I35"/>
    <mergeCell ref="B36:E36"/>
    <mergeCell ref="F36:I36"/>
    <mergeCell ref="B37:E37"/>
    <mergeCell ref="F37:I37"/>
    <mergeCell ref="B38:E38"/>
    <mergeCell ref="F38:I38"/>
    <mergeCell ref="B39:E39"/>
    <mergeCell ref="F39:I39"/>
    <mergeCell ref="B40:E40"/>
    <mergeCell ref="F40:I40"/>
    <mergeCell ref="B41:E41"/>
    <mergeCell ref="F41:I41"/>
    <mergeCell ref="B42:E42"/>
    <mergeCell ref="F42:I42"/>
    <mergeCell ref="B43:E43"/>
    <mergeCell ref="F43:I43"/>
    <mergeCell ref="B44:E44"/>
    <mergeCell ref="F44:I44"/>
    <mergeCell ref="B45:E45"/>
    <mergeCell ref="F45:I45"/>
    <mergeCell ref="B46:E46"/>
    <mergeCell ref="F46:I46"/>
    <mergeCell ref="B47:E47"/>
    <mergeCell ref="F47:I47"/>
    <mergeCell ref="B48:E48"/>
    <mergeCell ref="F48:I48"/>
    <mergeCell ref="B49:E49"/>
    <mergeCell ref="F49:I49"/>
    <mergeCell ref="B50:E50"/>
    <mergeCell ref="F50:I50"/>
    <mergeCell ref="B51:E51"/>
    <mergeCell ref="F51:I51"/>
    <mergeCell ref="B52:E52"/>
    <mergeCell ref="F52:I52"/>
    <mergeCell ref="B53:E53"/>
    <mergeCell ref="F53:I53"/>
    <mergeCell ref="B54:E54"/>
    <mergeCell ref="F54:I54"/>
    <mergeCell ref="B55:E55"/>
    <mergeCell ref="F55:I55"/>
    <mergeCell ref="B56:E56"/>
    <mergeCell ref="F56:I56"/>
    <mergeCell ref="B57:E57"/>
    <mergeCell ref="F57:I57"/>
    <mergeCell ref="B58:E58"/>
    <mergeCell ref="F58:I58"/>
    <mergeCell ref="B59:E59"/>
    <mergeCell ref="F59:I59"/>
    <mergeCell ref="B60:E60"/>
    <mergeCell ref="F60:I60"/>
    <mergeCell ref="B61:E61"/>
    <mergeCell ref="F61:I61"/>
    <mergeCell ref="B62:E62"/>
    <mergeCell ref="F62:I62"/>
    <mergeCell ref="B63:E63"/>
    <mergeCell ref="F63:I63"/>
    <mergeCell ref="B64:E64"/>
    <mergeCell ref="F64:I64"/>
    <mergeCell ref="B65:E65"/>
    <mergeCell ref="F65:I65"/>
    <mergeCell ref="B66:E66"/>
    <mergeCell ref="F66:I66"/>
    <mergeCell ref="B67:E67"/>
    <mergeCell ref="F67:I67"/>
    <mergeCell ref="B68:E68"/>
    <mergeCell ref="F68:I68"/>
    <mergeCell ref="B69:E69"/>
    <mergeCell ref="F69:I69"/>
    <mergeCell ref="B70:E70"/>
    <mergeCell ref="F70:I70"/>
    <mergeCell ref="B71:E71"/>
    <mergeCell ref="F71:I71"/>
    <mergeCell ref="B72:E72"/>
    <mergeCell ref="F72:I72"/>
    <mergeCell ref="B73:E73"/>
    <mergeCell ref="F73:I73"/>
    <mergeCell ref="B74:E74"/>
    <mergeCell ref="F74:I74"/>
    <mergeCell ref="B75:E75"/>
    <mergeCell ref="F75:I75"/>
    <mergeCell ref="B76:E76"/>
    <mergeCell ref="F76:I76"/>
    <mergeCell ref="B77:E77"/>
    <mergeCell ref="F77:I77"/>
    <mergeCell ref="B78:E78"/>
    <mergeCell ref="F78:I78"/>
    <mergeCell ref="B79:E79"/>
    <mergeCell ref="F79:I79"/>
    <mergeCell ref="B80:E80"/>
    <mergeCell ref="F80:I80"/>
    <mergeCell ref="B81:E81"/>
    <mergeCell ref="F81:I81"/>
    <mergeCell ref="B82:E82"/>
    <mergeCell ref="F82:I82"/>
    <mergeCell ref="B83:E83"/>
    <mergeCell ref="F83:I83"/>
    <mergeCell ref="B84:E84"/>
    <mergeCell ref="F84:I84"/>
    <mergeCell ref="B85:E85"/>
    <mergeCell ref="F85:I85"/>
    <mergeCell ref="B86:E86"/>
    <mergeCell ref="F86:I86"/>
    <mergeCell ref="B87:E87"/>
    <mergeCell ref="F87:I87"/>
    <mergeCell ref="B88:E88"/>
    <mergeCell ref="F88:I88"/>
    <mergeCell ref="B89:E89"/>
    <mergeCell ref="F89:I89"/>
    <mergeCell ref="B90:E90"/>
    <mergeCell ref="F90:I90"/>
    <mergeCell ref="B91:E91"/>
    <mergeCell ref="F91:I91"/>
    <mergeCell ref="B92:E92"/>
    <mergeCell ref="F92:I92"/>
    <mergeCell ref="B93:E93"/>
    <mergeCell ref="F93:I93"/>
    <mergeCell ref="B94:E94"/>
    <mergeCell ref="F94:I94"/>
    <mergeCell ref="B95:E95"/>
    <mergeCell ref="F95:I95"/>
    <mergeCell ref="B96:E96"/>
    <mergeCell ref="F96:I96"/>
    <mergeCell ref="B97:E97"/>
    <mergeCell ref="F97:I97"/>
    <mergeCell ref="B98:E98"/>
    <mergeCell ref="F98:I98"/>
    <mergeCell ref="B99:E99"/>
    <mergeCell ref="F99:I99"/>
    <mergeCell ref="B100:E100"/>
    <mergeCell ref="F100:I100"/>
    <mergeCell ref="B101:E101"/>
    <mergeCell ref="F101:I101"/>
    <mergeCell ref="B102:E102"/>
    <mergeCell ref="F102:I102"/>
    <mergeCell ref="B103:E103"/>
    <mergeCell ref="F103:I103"/>
    <mergeCell ref="B104:E104"/>
    <mergeCell ref="F104:I104"/>
    <mergeCell ref="B105:E105"/>
    <mergeCell ref="F105:I105"/>
    <mergeCell ref="B106:E106"/>
    <mergeCell ref="F106:I106"/>
    <mergeCell ref="B107:E107"/>
    <mergeCell ref="F107:I107"/>
    <mergeCell ref="B108:E108"/>
    <mergeCell ref="F108:I108"/>
    <mergeCell ref="B109:E109"/>
    <mergeCell ref="F109:I109"/>
    <mergeCell ref="B110:E110"/>
    <mergeCell ref="F110:I110"/>
    <mergeCell ref="B111:E111"/>
    <mergeCell ref="F111:I111"/>
    <mergeCell ref="B112:E112"/>
    <mergeCell ref="F112:I112"/>
    <mergeCell ref="B113:E113"/>
    <mergeCell ref="F113:I113"/>
    <mergeCell ref="B114:E114"/>
    <mergeCell ref="F114:I114"/>
    <mergeCell ref="B115:E115"/>
    <mergeCell ref="F115:I115"/>
    <mergeCell ref="B116:E116"/>
    <mergeCell ref="F116:I116"/>
    <mergeCell ref="B117:E117"/>
    <mergeCell ref="F117:I117"/>
    <mergeCell ref="B118:E118"/>
    <mergeCell ref="F118:I118"/>
    <mergeCell ref="B119:E119"/>
    <mergeCell ref="F119:I119"/>
    <mergeCell ref="B120:E120"/>
    <mergeCell ref="F120:I120"/>
    <mergeCell ref="B121:E121"/>
    <mergeCell ref="F121:I121"/>
    <mergeCell ref="B122:E122"/>
    <mergeCell ref="F122:I122"/>
    <mergeCell ref="B123:E123"/>
    <mergeCell ref="F123:I123"/>
    <mergeCell ref="B124:E124"/>
    <mergeCell ref="F124:I124"/>
    <mergeCell ref="B125:E125"/>
    <mergeCell ref="F125:I125"/>
    <mergeCell ref="B126:E126"/>
    <mergeCell ref="F126:I126"/>
    <mergeCell ref="B127:E127"/>
    <mergeCell ref="F127:I127"/>
    <mergeCell ref="B128:E128"/>
    <mergeCell ref="F128:I128"/>
    <mergeCell ref="B129:E129"/>
    <mergeCell ref="F129:I129"/>
    <mergeCell ref="B130:E130"/>
    <mergeCell ref="F130:I130"/>
    <mergeCell ref="B131:E131"/>
    <mergeCell ref="F131:I131"/>
    <mergeCell ref="B132:E132"/>
    <mergeCell ref="F132:I132"/>
    <mergeCell ref="B133:E133"/>
    <mergeCell ref="F133:I133"/>
    <mergeCell ref="B134:E134"/>
    <mergeCell ref="F134:I134"/>
    <mergeCell ref="B135:E135"/>
    <mergeCell ref="F135:I135"/>
    <mergeCell ref="B136:E136"/>
    <mergeCell ref="F136:I136"/>
    <mergeCell ref="B137:E137"/>
    <mergeCell ref="F137:I137"/>
    <mergeCell ref="B138:E138"/>
    <mergeCell ref="F138:I138"/>
    <mergeCell ref="B139:E139"/>
    <mergeCell ref="F139:I139"/>
    <mergeCell ref="B140:E140"/>
    <mergeCell ref="F140:I140"/>
    <mergeCell ref="B145:I145"/>
    <mergeCell ref="B146:I146"/>
    <mergeCell ref="B147:I147"/>
    <mergeCell ref="B141:E141"/>
    <mergeCell ref="F141:I141"/>
    <mergeCell ref="B142:E142"/>
    <mergeCell ref="F142:I142"/>
    <mergeCell ref="B143:E143"/>
    <mergeCell ref="F143:I143"/>
    <mergeCell ref="B144:I144"/>
  </mergeCells>
  <pageMargins left="0.70866141732283472" right="0.70866141732283472" top="0" bottom="0.74803149606299213" header="0.51181102362204722" footer="0.51181102362204722"/>
  <pageSetup paperSize="9" scale="40" firstPageNumber="0" fitToHeight="50" orientation="portrait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5.8554687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2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57024</v>
      </c>
      <c r="G8" s="98">
        <f>H8*1.1</f>
        <v>52272.000000000007</v>
      </c>
      <c r="H8" s="98">
        <v>47520</v>
      </c>
      <c r="I8" s="98">
        <f>H8*0.75</f>
        <v>35640</v>
      </c>
      <c r="J8" s="98">
        <f>H8*0.5</f>
        <v>23760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80352</v>
      </c>
      <c r="G9" s="96">
        <f>H9*1.1</f>
        <v>73656</v>
      </c>
      <c r="H9" s="96">
        <v>66960</v>
      </c>
      <c r="I9" s="96">
        <f>H9*0.75</f>
        <v>50220</v>
      </c>
      <c r="J9" s="96">
        <f>H9*0.5</f>
        <v>33480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68472</v>
      </c>
      <c r="G10" s="96">
        <f>H10*1.1</f>
        <v>62766.000000000007</v>
      </c>
      <c r="H10" s="96">
        <v>57060</v>
      </c>
      <c r="I10" s="96">
        <f>H10*0.75</f>
        <v>42795</v>
      </c>
      <c r="J10" s="96">
        <f>H10*0.5</f>
        <v>28530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95904</v>
      </c>
      <c r="G11" s="94">
        <f>H11*1.1</f>
        <v>87912</v>
      </c>
      <c r="H11" s="94">
        <v>79920</v>
      </c>
      <c r="I11" s="94">
        <f>H11*0.75</f>
        <v>59940</v>
      </c>
      <c r="J11" s="94">
        <f>H11*0.5</f>
        <v>39960</v>
      </c>
    </row>
    <row r="12" spans="1:10" ht="24" thickBot="1" x14ac:dyDescent="0.25">
      <c r="A12" s="10"/>
      <c r="B12" s="25"/>
      <c r="C12" s="24"/>
      <c r="D12" s="24"/>
      <c r="E12" s="23"/>
      <c r="F12" s="163"/>
      <c r="G12" s="162"/>
      <c r="H12" s="162"/>
      <c r="I12" s="162"/>
      <c r="J12" s="161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8"/>
      <c r="F13" s="141">
        <v>10620</v>
      </c>
      <c r="G13" s="140"/>
      <c r="H13" s="140"/>
      <c r="I13" s="140"/>
      <c r="J13" s="139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5"/>
      <c r="F14" s="34">
        <v>15120</v>
      </c>
      <c r="G14" s="33"/>
      <c r="H14" s="33"/>
      <c r="I14" s="33"/>
      <c r="J14" s="32"/>
    </row>
    <row r="15" spans="1:10" ht="24" thickBot="1" x14ac:dyDescent="0.25">
      <c r="A15" s="10"/>
      <c r="B15" s="25"/>
      <c r="C15" s="24"/>
      <c r="D15" s="24"/>
      <c r="E15" s="23"/>
      <c r="F15" s="132"/>
      <c r="G15" s="131"/>
      <c r="H15" s="131"/>
      <c r="I15" s="131"/>
      <c r="J15" s="13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2880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4032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3456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4896</v>
      </c>
      <c r="G19" s="122"/>
      <c r="H19" s="122"/>
      <c r="I19" s="122"/>
      <c r="J19" s="121"/>
    </row>
    <row r="20" spans="1:10" ht="24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"&amp;MIN(F22:F61)&amp;" до "&amp;MAX(F22:F61)</f>
        <v>Цена от 13680 до 179550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13680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20520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27360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34200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41040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47880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54720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61560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68400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75240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82080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88920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95760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102600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109440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116280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123120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129960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136800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143640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206</v>
      </c>
      <c r="C42" s="79"/>
      <c r="D42" s="79"/>
      <c r="E42" s="35"/>
      <c r="F42" s="46">
        <v>17100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205</v>
      </c>
      <c r="C43" s="79"/>
      <c r="D43" s="79"/>
      <c r="E43" s="35"/>
      <c r="F43" s="46">
        <v>25650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204</v>
      </c>
      <c r="C44" s="79"/>
      <c r="D44" s="79"/>
      <c r="E44" s="35"/>
      <c r="F44" s="46">
        <v>34200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203</v>
      </c>
      <c r="C45" s="79"/>
      <c r="D45" s="79"/>
      <c r="E45" s="35"/>
      <c r="F45" s="46">
        <v>42750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202</v>
      </c>
      <c r="C46" s="79"/>
      <c r="D46" s="79"/>
      <c r="E46" s="35"/>
      <c r="F46" s="46">
        <v>51300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201</v>
      </c>
      <c r="C47" s="79"/>
      <c r="D47" s="79"/>
      <c r="E47" s="35"/>
      <c r="F47" s="46">
        <v>59850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200</v>
      </c>
      <c r="C48" s="79"/>
      <c r="D48" s="79"/>
      <c r="E48" s="35"/>
      <c r="F48" s="46">
        <v>68400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199</v>
      </c>
      <c r="C49" s="79"/>
      <c r="D49" s="79"/>
      <c r="E49" s="35"/>
      <c r="F49" s="46">
        <v>76950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198</v>
      </c>
      <c r="C50" s="79"/>
      <c r="D50" s="79"/>
      <c r="E50" s="35"/>
      <c r="F50" s="46">
        <v>85500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197</v>
      </c>
      <c r="C51" s="79"/>
      <c r="D51" s="79"/>
      <c r="E51" s="35"/>
      <c r="F51" s="46">
        <v>94050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196</v>
      </c>
      <c r="C52" s="79"/>
      <c r="D52" s="79"/>
      <c r="E52" s="35"/>
      <c r="F52" s="46">
        <v>102600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195</v>
      </c>
      <c r="C53" s="79"/>
      <c r="D53" s="79"/>
      <c r="E53" s="35"/>
      <c r="F53" s="46">
        <v>111150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194</v>
      </c>
      <c r="C54" s="79"/>
      <c r="D54" s="79"/>
      <c r="E54" s="35"/>
      <c r="F54" s="46">
        <v>119700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193</v>
      </c>
      <c r="C55" s="79"/>
      <c r="D55" s="79"/>
      <c r="E55" s="35"/>
      <c r="F55" s="46">
        <v>128250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192</v>
      </c>
      <c r="C56" s="79"/>
      <c r="D56" s="79"/>
      <c r="E56" s="35"/>
      <c r="F56" s="46">
        <v>136800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191</v>
      </c>
      <c r="C57" s="79"/>
      <c r="D57" s="79"/>
      <c r="E57" s="35"/>
      <c r="F57" s="46">
        <v>145350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190</v>
      </c>
      <c r="C58" s="79"/>
      <c r="D58" s="79"/>
      <c r="E58" s="35"/>
      <c r="F58" s="46">
        <v>153900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189</v>
      </c>
      <c r="C59" s="79"/>
      <c r="D59" s="79"/>
      <c r="E59" s="35"/>
      <c r="F59" s="46">
        <v>162450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188</v>
      </c>
      <c r="C60" s="79"/>
      <c r="D60" s="79"/>
      <c r="E60" s="35"/>
      <c r="F60" s="46">
        <v>171000</v>
      </c>
      <c r="G60" s="45"/>
      <c r="H60" s="45"/>
      <c r="I60" s="45"/>
      <c r="J60" s="44"/>
    </row>
    <row r="61" spans="1:10" ht="36" customHeight="1" outlineLevel="1" thickBot="1" x14ac:dyDescent="0.25">
      <c r="A61" s="10"/>
      <c r="B61" s="65" t="s">
        <v>187</v>
      </c>
      <c r="C61" s="79"/>
      <c r="D61" s="79"/>
      <c r="E61" s="35"/>
      <c r="F61" s="46">
        <v>179550</v>
      </c>
      <c r="G61" s="45"/>
      <c r="H61" s="45"/>
      <c r="I61" s="45"/>
      <c r="J61" s="44"/>
    </row>
    <row r="62" spans="1:10" ht="36" customHeight="1" thickBot="1" x14ac:dyDescent="0.25">
      <c r="A62" s="10"/>
      <c r="B62" s="78" t="s">
        <v>186</v>
      </c>
      <c r="C62" s="77"/>
      <c r="D62" s="77"/>
      <c r="E62" s="76"/>
      <c r="F62" s="75" t="str">
        <f>"Цена от "&amp;MIN(F63:F84)&amp;" до "&amp;MAX(F63:F84)</f>
        <v>Цена от 9576 до 150480</v>
      </c>
      <c r="G62" s="74"/>
      <c r="H62" s="74"/>
      <c r="I62" s="74"/>
      <c r="J62" s="73"/>
    </row>
    <row r="63" spans="1:10" ht="36" customHeight="1" outlineLevel="1" x14ac:dyDescent="0.2">
      <c r="A63" s="10"/>
      <c r="B63" s="85" t="s">
        <v>185</v>
      </c>
      <c r="C63" s="84"/>
      <c r="D63" s="84"/>
      <c r="E63" s="83"/>
      <c r="F63" s="82">
        <v>9576</v>
      </c>
      <c r="G63" s="81"/>
      <c r="H63" s="81"/>
      <c r="I63" s="81"/>
      <c r="J63" s="80"/>
    </row>
    <row r="64" spans="1:10" ht="36" customHeight="1" outlineLevel="1" x14ac:dyDescent="0.2">
      <c r="A64" s="10"/>
      <c r="B64" s="65" t="s">
        <v>184</v>
      </c>
      <c r="C64" s="79"/>
      <c r="D64" s="79"/>
      <c r="E64" s="35"/>
      <c r="F64" s="46">
        <v>14580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183</v>
      </c>
      <c r="C65" s="79"/>
      <c r="D65" s="79"/>
      <c r="E65" s="35"/>
      <c r="F65" s="46">
        <v>20520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182</v>
      </c>
      <c r="C66" s="79"/>
      <c r="D66" s="79"/>
      <c r="E66" s="35"/>
      <c r="F66" s="46">
        <v>27360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181</v>
      </c>
      <c r="C67" s="79"/>
      <c r="D67" s="79"/>
      <c r="E67" s="35"/>
      <c r="F67" s="46">
        <v>34200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180</v>
      </c>
      <c r="C68" s="79"/>
      <c r="D68" s="79"/>
      <c r="E68" s="35"/>
      <c r="F68" s="46">
        <v>41040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179</v>
      </c>
      <c r="C69" s="79"/>
      <c r="D69" s="79"/>
      <c r="E69" s="35"/>
      <c r="F69" s="46">
        <v>47880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178</v>
      </c>
      <c r="C70" s="79"/>
      <c r="D70" s="79"/>
      <c r="E70" s="35"/>
      <c r="F70" s="46">
        <v>54720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177</v>
      </c>
      <c r="C71" s="79"/>
      <c r="D71" s="79"/>
      <c r="E71" s="35"/>
      <c r="F71" s="46">
        <v>61560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176</v>
      </c>
      <c r="C72" s="79"/>
      <c r="D72" s="79"/>
      <c r="E72" s="35"/>
      <c r="F72" s="46">
        <v>68400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175</v>
      </c>
      <c r="C73" s="79"/>
      <c r="D73" s="79"/>
      <c r="E73" s="35"/>
      <c r="F73" s="46">
        <v>75240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174</v>
      </c>
      <c r="C74" s="79"/>
      <c r="D74" s="79"/>
      <c r="E74" s="35"/>
      <c r="F74" s="46">
        <v>82080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173</v>
      </c>
      <c r="C75" s="79"/>
      <c r="D75" s="79"/>
      <c r="E75" s="35"/>
      <c r="F75" s="46">
        <v>88920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172</v>
      </c>
      <c r="C76" s="79"/>
      <c r="D76" s="79"/>
      <c r="E76" s="35"/>
      <c r="F76" s="46">
        <v>95760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171</v>
      </c>
      <c r="C77" s="79"/>
      <c r="D77" s="79"/>
      <c r="E77" s="35"/>
      <c r="F77" s="46">
        <v>102600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170</v>
      </c>
      <c r="C78" s="79"/>
      <c r="D78" s="79"/>
      <c r="E78" s="35"/>
      <c r="F78" s="46">
        <v>109440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169</v>
      </c>
      <c r="C79" s="79"/>
      <c r="D79" s="79"/>
      <c r="E79" s="35"/>
      <c r="F79" s="46">
        <v>116280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168</v>
      </c>
      <c r="C80" s="79"/>
      <c r="D80" s="79"/>
      <c r="E80" s="35"/>
      <c r="F80" s="46">
        <v>123120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167</v>
      </c>
      <c r="C81" s="79"/>
      <c r="D81" s="79"/>
      <c r="E81" s="35"/>
      <c r="F81" s="46">
        <v>129960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166</v>
      </c>
      <c r="C82" s="79"/>
      <c r="D82" s="79"/>
      <c r="E82" s="35"/>
      <c r="F82" s="46">
        <v>136800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165</v>
      </c>
      <c r="C83" s="79"/>
      <c r="D83" s="79"/>
      <c r="E83" s="35"/>
      <c r="F83" s="46">
        <v>143640</v>
      </c>
      <c r="G83" s="45"/>
      <c r="H83" s="45"/>
      <c r="I83" s="45"/>
      <c r="J83" s="44"/>
    </row>
    <row r="84" spans="1:10" ht="36" customHeight="1" outlineLevel="1" thickBot="1" x14ac:dyDescent="0.25">
      <c r="A84" s="10"/>
      <c r="B84" s="65" t="s">
        <v>164</v>
      </c>
      <c r="C84" s="79"/>
      <c r="D84" s="79"/>
      <c r="E84" s="35"/>
      <c r="F84" s="46">
        <v>150480</v>
      </c>
      <c r="G84" s="45"/>
      <c r="H84" s="45"/>
      <c r="I84" s="45"/>
      <c r="J84" s="44"/>
    </row>
    <row r="85" spans="1:10" ht="36" customHeight="1" thickBot="1" x14ac:dyDescent="0.25">
      <c r="A85" s="10"/>
      <c r="B85" s="78" t="s">
        <v>163</v>
      </c>
      <c r="C85" s="77"/>
      <c r="D85" s="77"/>
      <c r="E85" s="76"/>
      <c r="F85" s="75" t="str">
        <f>"Цена от "&amp;MIN(F86:F96)&amp;" до "&amp;MAX(F86:F96)</f>
        <v>Цена от 1800 до 40356</v>
      </c>
      <c r="G85" s="74"/>
      <c r="H85" s="74"/>
      <c r="I85" s="74"/>
      <c r="J85" s="73"/>
    </row>
    <row r="86" spans="1:10" ht="36" customHeight="1" x14ac:dyDescent="0.2">
      <c r="A86" s="10"/>
      <c r="B86" s="37" t="s">
        <v>162</v>
      </c>
      <c r="C86" s="36"/>
      <c r="D86" s="36"/>
      <c r="E86" s="35"/>
      <c r="F86" s="46">
        <v>7128</v>
      </c>
      <c r="G86" s="45"/>
      <c r="H86" s="45"/>
      <c r="I86" s="45"/>
      <c r="J86" s="44"/>
    </row>
    <row r="87" spans="1:10" ht="36" customHeight="1" x14ac:dyDescent="0.2">
      <c r="A87" s="10"/>
      <c r="B87" s="31" t="s">
        <v>161</v>
      </c>
      <c r="C87" s="30"/>
      <c r="D87" s="30"/>
      <c r="E87" s="29"/>
      <c r="F87" s="46">
        <v>25488</v>
      </c>
      <c r="G87" s="45"/>
      <c r="H87" s="45"/>
      <c r="I87" s="45"/>
      <c r="J87" s="44"/>
    </row>
    <row r="88" spans="1:10" ht="36" customHeight="1" x14ac:dyDescent="0.2">
      <c r="A88" s="10"/>
      <c r="B88" s="37" t="s">
        <v>267</v>
      </c>
      <c r="C88" s="36"/>
      <c r="D88" s="36"/>
      <c r="E88" s="35"/>
      <c r="F88" s="46">
        <v>2844</v>
      </c>
      <c r="G88" s="45"/>
      <c r="H88" s="45"/>
      <c r="I88" s="45"/>
      <c r="J88" s="44"/>
    </row>
    <row r="89" spans="1:10" ht="36" customHeight="1" x14ac:dyDescent="0.2">
      <c r="A89" s="10"/>
      <c r="B89" s="31" t="s">
        <v>159</v>
      </c>
      <c r="C89" s="30"/>
      <c r="D89" s="30"/>
      <c r="E89" s="29"/>
      <c r="F89" s="28">
        <v>40356</v>
      </c>
      <c r="G89" s="27"/>
      <c r="H89" s="27"/>
      <c r="I89" s="27"/>
      <c r="J89" s="26"/>
    </row>
    <row r="90" spans="1:10" ht="36" customHeight="1" x14ac:dyDescent="0.2">
      <c r="A90" s="10"/>
      <c r="B90" s="37" t="s">
        <v>158</v>
      </c>
      <c r="C90" s="36"/>
      <c r="D90" s="36"/>
      <c r="E90" s="35"/>
      <c r="F90" s="46">
        <v>8136</v>
      </c>
      <c r="G90" s="45"/>
      <c r="H90" s="45"/>
      <c r="I90" s="45"/>
      <c r="J90" s="44"/>
    </row>
    <row r="91" spans="1:10" ht="36" customHeight="1" x14ac:dyDescent="0.2">
      <c r="A91" s="10"/>
      <c r="B91" s="37" t="s">
        <v>157</v>
      </c>
      <c r="C91" s="36"/>
      <c r="D91" s="36"/>
      <c r="E91" s="35"/>
      <c r="F91" s="46">
        <v>16380</v>
      </c>
      <c r="G91" s="45"/>
      <c r="H91" s="45"/>
      <c r="I91" s="45"/>
      <c r="J91" s="44"/>
    </row>
    <row r="92" spans="1:10" ht="36" customHeight="1" x14ac:dyDescent="0.2">
      <c r="A92" s="10"/>
      <c r="B92" s="37" t="s">
        <v>156</v>
      </c>
      <c r="C92" s="36"/>
      <c r="D92" s="36"/>
      <c r="E92" s="35"/>
      <c r="F92" s="46">
        <v>1800</v>
      </c>
      <c r="G92" s="45"/>
      <c r="H92" s="45"/>
      <c r="I92" s="45"/>
      <c r="J92" s="44"/>
    </row>
    <row r="93" spans="1:10" ht="36" customHeight="1" x14ac:dyDescent="0.2">
      <c r="A93" s="10"/>
      <c r="B93" s="37" t="s">
        <v>155</v>
      </c>
      <c r="C93" s="36"/>
      <c r="D93" s="36"/>
      <c r="E93" s="35"/>
      <c r="F93" s="46">
        <v>1800</v>
      </c>
      <c r="G93" s="45"/>
      <c r="H93" s="45"/>
      <c r="I93" s="45"/>
      <c r="J93" s="44"/>
    </row>
    <row r="94" spans="1:10" ht="36" customHeight="1" x14ac:dyDescent="0.2">
      <c r="A94" s="10"/>
      <c r="B94" s="37" t="s">
        <v>154</v>
      </c>
      <c r="C94" s="36"/>
      <c r="D94" s="36"/>
      <c r="E94" s="35"/>
      <c r="F94" s="46">
        <v>3600</v>
      </c>
      <c r="G94" s="45"/>
      <c r="H94" s="45"/>
      <c r="I94" s="45"/>
      <c r="J94" s="44"/>
    </row>
    <row r="95" spans="1:10" ht="36" customHeight="1" x14ac:dyDescent="0.2">
      <c r="A95" s="10"/>
      <c r="B95" s="37" t="s">
        <v>153</v>
      </c>
      <c r="C95" s="36"/>
      <c r="D95" s="36"/>
      <c r="E95" s="35"/>
      <c r="F95" s="46">
        <v>5400</v>
      </c>
      <c r="G95" s="45"/>
      <c r="H95" s="45"/>
      <c r="I95" s="45"/>
      <c r="J95" s="44"/>
    </row>
    <row r="96" spans="1:10" ht="36" customHeight="1" thickBot="1" x14ac:dyDescent="0.25">
      <c r="A96" s="10"/>
      <c r="B96" s="37" t="s">
        <v>152</v>
      </c>
      <c r="C96" s="36"/>
      <c r="D96" s="36"/>
      <c r="E96" s="35"/>
      <c r="F96" s="46">
        <v>28332</v>
      </c>
      <c r="G96" s="45"/>
      <c r="H96" s="45"/>
      <c r="I96" s="45"/>
      <c r="J96" s="44"/>
    </row>
    <row r="97" spans="1:10" ht="54" customHeight="1" thickBot="1" x14ac:dyDescent="0.25">
      <c r="A97" s="10"/>
      <c r="B97" s="179" t="s">
        <v>266</v>
      </c>
      <c r="C97" s="178"/>
      <c r="D97" s="178"/>
      <c r="E97" s="177"/>
      <c r="F97" s="176" t="str">
        <f>"Цена от "&amp;MIN(F99,F102:J103,H104,F105:J117)&amp;" до "&amp;MAX(F99,F102:J103,H104,F105:J117)</f>
        <v>Цена от 3024 до 75060</v>
      </c>
      <c r="G97" s="175"/>
      <c r="H97" s="175"/>
      <c r="I97" s="175"/>
      <c r="J97" s="174"/>
    </row>
    <row r="98" spans="1:10" ht="24" thickBot="1" x14ac:dyDescent="0.25">
      <c r="A98" s="10"/>
      <c r="B98" s="25"/>
      <c r="C98" s="24"/>
      <c r="D98" s="24"/>
      <c r="E98" s="23"/>
      <c r="F98" s="22"/>
      <c r="G98" s="21"/>
      <c r="H98" s="21"/>
      <c r="I98" s="21"/>
      <c r="J98" s="20"/>
    </row>
    <row r="99" spans="1:10" ht="36" customHeight="1" x14ac:dyDescent="0.2">
      <c r="A99" s="10"/>
      <c r="B99" s="37" t="s">
        <v>150</v>
      </c>
      <c r="C99" s="36"/>
      <c r="D99" s="36"/>
      <c r="E99" s="35"/>
      <c r="F99" s="46">
        <v>18000</v>
      </c>
      <c r="G99" s="45"/>
      <c r="H99" s="45"/>
      <c r="I99" s="45"/>
      <c r="J99" s="44"/>
    </row>
    <row r="100" spans="1:10" ht="36" customHeight="1" thickBot="1" x14ac:dyDescent="0.25">
      <c r="A100" s="10"/>
      <c r="B100" s="58" t="s">
        <v>149</v>
      </c>
      <c r="C100" s="57"/>
      <c r="D100" s="57"/>
      <c r="E100" s="56"/>
      <c r="F100" s="55">
        <v>1800</v>
      </c>
      <c r="G100" s="54"/>
      <c r="H100" s="54"/>
      <c r="I100" s="54"/>
      <c r="J100" s="53"/>
    </row>
    <row r="101" spans="1:10" ht="24" thickBot="1" x14ac:dyDescent="0.25">
      <c r="A101" s="10"/>
      <c r="B101" s="166"/>
      <c r="C101" s="165"/>
      <c r="D101" s="165"/>
      <c r="E101" s="164"/>
      <c r="F101" s="22"/>
      <c r="G101" s="21"/>
      <c r="H101" s="21"/>
      <c r="I101" s="21"/>
      <c r="J101" s="20"/>
    </row>
    <row r="102" spans="1:10" ht="36" customHeight="1" x14ac:dyDescent="0.2">
      <c r="A102" s="10" t="s">
        <v>133</v>
      </c>
      <c r="B102" s="374" t="s">
        <v>148</v>
      </c>
      <c r="C102" s="373"/>
      <c r="D102" s="373"/>
      <c r="E102" s="372"/>
      <c r="F102" s="195">
        <v>24120</v>
      </c>
      <c r="G102" s="182"/>
      <c r="H102" s="182"/>
      <c r="I102" s="182"/>
      <c r="J102" s="181"/>
    </row>
    <row r="103" spans="1:10" ht="36" customHeight="1" x14ac:dyDescent="0.2">
      <c r="A103" s="10" t="s">
        <v>133</v>
      </c>
      <c r="B103" s="194" t="s">
        <v>147</v>
      </c>
      <c r="C103" s="193"/>
      <c r="D103" s="193"/>
      <c r="E103" s="192"/>
      <c r="F103" s="208">
        <v>42120</v>
      </c>
      <c r="G103" s="208"/>
      <c r="H103" s="208"/>
      <c r="I103" s="208"/>
      <c r="J103" s="207"/>
    </row>
    <row r="104" spans="1:10" ht="36" customHeight="1" x14ac:dyDescent="0.2">
      <c r="A104" s="10" t="s">
        <v>133</v>
      </c>
      <c r="B104" s="194" t="s">
        <v>146</v>
      </c>
      <c r="C104" s="193"/>
      <c r="D104" s="193"/>
      <c r="E104" s="192"/>
      <c r="F104" s="173">
        <f>H104*1.2</f>
        <v>21254.399999999998</v>
      </c>
      <c r="G104" s="172">
        <f>H104*1.1</f>
        <v>19483.2</v>
      </c>
      <c r="H104" s="172">
        <v>17712</v>
      </c>
      <c r="I104" s="172">
        <f>H104*0.75</f>
        <v>13284</v>
      </c>
      <c r="J104" s="171">
        <f>H104*0.5</f>
        <v>8856</v>
      </c>
    </row>
    <row r="105" spans="1:10" ht="36" customHeight="1" x14ac:dyDescent="0.2">
      <c r="A105" s="10" t="s">
        <v>133</v>
      </c>
      <c r="B105" s="194" t="s">
        <v>145</v>
      </c>
      <c r="C105" s="193"/>
      <c r="D105" s="193"/>
      <c r="E105" s="192"/>
      <c r="F105" s="46">
        <v>17712</v>
      </c>
      <c r="G105" s="45"/>
      <c r="H105" s="45"/>
      <c r="I105" s="45"/>
      <c r="J105" s="44"/>
    </row>
    <row r="106" spans="1:10" ht="36" customHeight="1" x14ac:dyDescent="0.2">
      <c r="A106" s="10" t="s">
        <v>133</v>
      </c>
      <c r="B106" s="194" t="s">
        <v>144</v>
      </c>
      <c r="C106" s="193"/>
      <c r="D106" s="193"/>
      <c r="E106" s="192"/>
      <c r="F106" s="46">
        <v>26928</v>
      </c>
      <c r="G106" s="45"/>
      <c r="H106" s="45"/>
      <c r="I106" s="45"/>
      <c r="J106" s="44"/>
    </row>
    <row r="107" spans="1:10" ht="36" customHeight="1" x14ac:dyDescent="0.2">
      <c r="A107" s="10" t="s">
        <v>133</v>
      </c>
      <c r="B107" s="194" t="s">
        <v>143</v>
      </c>
      <c r="C107" s="193"/>
      <c r="D107" s="193"/>
      <c r="E107" s="192"/>
      <c r="F107" s="208">
        <v>59832</v>
      </c>
      <c r="G107" s="208"/>
      <c r="H107" s="208"/>
      <c r="I107" s="208"/>
      <c r="J107" s="207"/>
    </row>
    <row r="108" spans="1:10" ht="36" customHeight="1" x14ac:dyDescent="0.2">
      <c r="A108" s="10" t="s">
        <v>133</v>
      </c>
      <c r="B108" s="194" t="s">
        <v>142</v>
      </c>
      <c r="C108" s="193"/>
      <c r="D108" s="193"/>
      <c r="E108" s="192"/>
      <c r="F108" s="208">
        <v>56664</v>
      </c>
      <c r="G108" s="208"/>
      <c r="H108" s="208"/>
      <c r="I108" s="208"/>
      <c r="J108" s="207"/>
    </row>
    <row r="109" spans="1:10" ht="36" customHeight="1" x14ac:dyDescent="0.2">
      <c r="A109" s="10" t="s">
        <v>133</v>
      </c>
      <c r="B109" s="194" t="s">
        <v>141</v>
      </c>
      <c r="C109" s="193"/>
      <c r="D109" s="193"/>
      <c r="E109" s="192"/>
      <c r="F109" s="208">
        <v>67996.799999999988</v>
      </c>
      <c r="G109" s="208"/>
      <c r="H109" s="208"/>
      <c r="I109" s="208"/>
      <c r="J109" s="207"/>
    </row>
    <row r="110" spans="1:10" ht="36" customHeight="1" x14ac:dyDescent="0.2">
      <c r="A110" s="10" t="s">
        <v>133</v>
      </c>
      <c r="B110" s="194" t="s">
        <v>140</v>
      </c>
      <c r="C110" s="193"/>
      <c r="D110" s="193"/>
      <c r="E110" s="192"/>
      <c r="F110" s="208">
        <v>36108</v>
      </c>
      <c r="G110" s="208"/>
      <c r="H110" s="208"/>
      <c r="I110" s="208"/>
      <c r="J110" s="207"/>
    </row>
    <row r="111" spans="1:10" ht="36" customHeight="1" x14ac:dyDescent="0.2">
      <c r="A111" s="10" t="s">
        <v>133</v>
      </c>
      <c r="B111" s="194" t="s">
        <v>139</v>
      </c>
      <c r="C111" s="193"/>
      <c r="D111" s="193"/>
      <c r="E111" s="192"/>
      <c r="F111" s="208">
        <v>59832</v>
      </c>
      <c r="G111" s="208"/>
      <c r="H111" s="208"/>
      <c r="I111" s="208"/>
      <c r="J111" s="207"/>
    </row>
    <row r="112" spans="1:10" ht="36" customHeight="1" x14ac:dyDescent="0.2">
      <c r="A112" s="10" t="s">
        <v>133</v>
      </c>
      <c r="B112" s="194" t="s">
        <v>138</v>
      </c>
      <c r="C112" s="193"/>
      <c r="D112" s="193"/>
      <c r="E112" s="192"/>
      <c r="F112" s="208">
        <v>75060</v>
      </c>
      <c r="G112" s="208"/>
      <c r="H112" s="208"/>
      <c r="I112" s="208"/>
      <c r="J112" s="207"/>
    </row>
    <row r="113" spans="1:10" ht="36" customHeight="1" x14ac:dyDescent="0.2">
      <c r="A113" s="10" t="s">
        <v>133</v>
      </c>
      <c r="B113" s="194" t="s">
        <v>137</v>
      </c>
      <c r="C113" s="193"/>
      <c r="D113" s="193"/>
      <c r="E113" s="192"/>
      <c r="F113" s="208">
        <v>3024</v>
      </c>
      <c r="G113" s="208"/>
      <c r="H113" s="208"/>
      <c r="I113" s="208"/>
      <c r="J113" s="207"/>
    </row>
    <row r="114" spans="1:10" ht="36" customHeight="1" x14ac:dyDescent="0.2">
      <c r="A114" s="10"/>
      <c r="B114" s="194" t="s">
        <v>136</v>
      </c>
      <c r="C114" s="193"/>
      <c r="D114" s="193"/>
      <c r="E114" s="192"/>
      <c r="F114" s="208">
        <v>15588</v>
      </c>
      <c r="G114" s="208"/>
      <c r="H114" s="208"/>
      <c r="I114" s="208"/>
      <c r="J114" s="207"/>
    </row>
    <row r="115" spans="1:10" ht="36" customHeight="1" x14ac:dyDescent="0.2">
      <c r="B115" s="194" t="s">
        <v>135</v>
      </c>
      <c r="C115" s="193"/>
      <c r="D115" s="193"/>
      <c r="E115" s="192"/>
      <c r="F115" s="208">
        <v>12744</v>
      </c>
      <c r="G115" s="208"/>
      <c r="H115" s="208"/>
      <c r="I115" s="208"/>
      <c r="J115" s="207"/>
    </row>
    <row r="116" spans="1:10" ht="36" customHeight="1" x14ac:dyDescent="0.2">
      <c r="A116" s="10" t="s">
        <v>133</v>
      </c>
      <c r="B116" s="194" t="s">
        <v>134</v>
      </c>
      <c r="C116" s="193"/>
      <c r="D116" s="193"/>
      <c r="E116" s="192"/>
      <c r="F116" s="208">
        <v>75060</v>
      </c>
      <c r="G116" s="208"/>
      <c r="H116" s="208"/>
      <c r="I116" s="208"/>
      <c r="J116" s="207"/>
    </row>
    <row r="117" spans="1:10" ht="36" customHeight="1" x14ac:dyDescent="0.2">
      <c r="A117" s="10" t="s">
        <v>133</v>
      </c>
      <c r="B117" s="194" t="s">
        <v>132</v>
      </c>
      <c r="C117" s="193"/>
      <c r="D117" s="193"/>
      <c r="E117" s="192"/>
      <c r="F117" s="208">
        <v>75060</v>
      </c>
      <c r="G117" s="208"/>
      <c r="H117" s="208"/>
      <c r="I117" s="208"/>
      <c r="J117" s="207"/>
    </row>
    <row r="118" spans="1:10" ht="36" customHeight="1" x14ac:dyDescent="0.2">
      <c r="A118" s="10" t="s">
        <v>103</v>
      </c>
      <c r="B118" s="194" t="s">
        <v>131</v>
      </c>
      <c r="C118" s="193"/>
      <c r="D118" s="193"/>
      <c r="E118" s="192"/>
      <c r="F118" s="208">
        <v>33840</v>
      </c>
      <c r="G118" s="208"/>
      <c r="H118" s="208"/>
      <c r="I118" s="208"/>
      <c r="J118" s="207"/>
    </row>
    <row r="119" spans="1:10" ht="36" customHeight="1" x14ac:dyDescent="0.2">
      <c r="A119" s="10" t="s">
        <v>103</v>
      </c>
      <c r="B119" s="194" t="s">
        <v>130</v>
      </c>
      <c r="C119" s="193"/>
      <c r="D119" s="193"/>
      <c r="E119" s="192"/>
      <c r="F119" s="208">
        <v>59040</v>
      </c>
      <c r="G119" s="208"/>
      <c r="H119" s="208"/>
      <c r="I119" s="208"/>
      <c r="J119" s="207"/>
    </row>
    <row r="120" spans="1:10" ht="36" customHeight="1" x14ac:dyDescent="0.2">
      <c r="A120" s="10" t="s">
        <v>103</v>
      </c>
      <c r="B120" s="194" t="s">
        <v>129</v>
      </c>
      <c r="C120" s="193"/>
      <c r="D120" s="193"/>
      <c r="E120" s="192"/>
      <c r="F120" s="173">
        <f>H120*1.2</f>
        <v>30240</v>
      </c>
      <c r="G120" s="172">
        <f>H120*1.1</f>
        <v>27720.000000000004</v>
      </c>
      <c r="H120" s="172">
        <v>25200</v>
      </c>
      <c r="I120" s="172">
        <f>H120*0.75</f>
        <v>18900</v>
      </c>
      <c r="J120" s="171">
        <f>H120*0.5</f>
        <v>12600</v>
      </c>
    </row>
    <row r="121" spans="1:10" ht="36" customHeight="1" x14ac:dyDescent="0.2">
      <c r="A121" s="10" t="s">
        <v>103</v>
      </c>
      <c r="B121" s="194" t="s">
        <v>128</v>
      </c>
      <c r="C121" s="193"/>
      <c r="D121" s="193"/>
      <c r="E121" s="192"/>
      <c r="F121" s="371">
        <v>25200</v>
      </c>
      <c r="G121" s="137"/>
      <c r="H121" s="137"/>
      <c r="I121" s="137"/>
      <c r="J121" s="136"/>
    </row>
    <row r="122" spans="1:10" ht="36" customHeight="1" x14ac:dyDescent="0.2">
      <c r="A122" s="10" t="s">
        <v>103</v>
      </c>
      <c r="B122" s="194" t="s">
        <v>127</v>
      </c>
      <c r="C122" s="193"/>
      <c r="D122" s="193"/>
      <c r="E122" s="192"/>
      <c r="F122" s="371">
        <v>38160</v>
      </c>
      <c r="G122" s="137"/>
      <c r="H122" s="137"/>
      <c r="I122" s="137"/>
      <c r="J122" s="136"/>
    </row>
    <row r="123" spans="1:10" ht="36" customHeight="1" x14ac:dyDescent="0.2">
      <c r="A123" s="10" t="s">
        <v>103</v>
      </c>
      <c r="B123" s="194" t="s">
        <v>126</v>
      </c>
      <c r="C123" s="193"/>
      <c r="D123" s="193"/>
      <c r="E123" s="192"/>
      <c r="F123" s="371">
        <v>84240</v>
      </c>
      <c r="G123" s="137"/>
      <c r="H123" s="137"/>
      <c r="I123" s="137"/>
      <c r="J123" s="136"/>
    </row>
    <row r="124" spans="1:10" ht="36" customHeight="1" x14ac:dyDescent="0.2">
      <c r="A124" s="10" t="s">
        <v>103</v>
      </c>
      <c r="B124" s="194" t="s">
        <v>125</v>
      </c>
      <c r="C124" s="193"/>
      <c r="D124" s="193"/>
      <c r="E124" s="192"/>
      <c r="F124" s="371">
        <v>79920</v>
      </c>
      <c r="G124" s="137"/>
      <c r="H124" s="137"/>
      <c r="I124" s="137"/>
      <c r="J124" s="136"/>
    </row>
    <row r="125" spans="1:10" ht="36" customHeight="1" x14ac:dyDescent="0.2">
      <c r="A125" s="10" t="s">
        <v>103</v>
      </c>
      <c r="B125" s="194" t="s">
        <v>124</v>
      </c>
      <c r="C125" s="193"/>
      <c r="D125" s="193"/>
      <c r="E125" s="192"/>
      <c r="F125" s="371">
        <v>95904</v>
      </c>
      <c r="G125" s="137"/>
      <c r="H125" s="137"/>
      <c r="I125" s="137"/>
      <c r="J125" s="136"/>
    </row>
    <row r="126" spans="1:10" ht="36" customHeight="1" x14ac:dyDescent="0.2">
      <c r="A126" s="10" t="s">
        <v>103</v>
      </c>
      <c r="B126" s="194" t="s">
        <v>123</v>
      </c>
      <c r="C126" s="193"/>
      <c r="D126" s="193"/>
      <c r="E126" s="192"/>
      <c r="F126" s="371">
        <v>51120</v>
      </c>
      <c r="G126" s="137"/>
      <c r="H126" s="137"/>
      <c r="I126" s="137"/>
      <c r="J126" s="136"/>
    </row>
    <row r="127" spans="1:10" ht="36" customHeight="1" x14ac:dyDescent="0.2">
      <c r="A127" s="10" t="s">
        <v>103</v>
      </c>
      <c r="B127" s="194" t="s">
        <v>122</v>
      </c>
      <c r="C127" s="193"/>
      <c r="D127" s="193"/>
      <c r="E127" s="192"/>
      <c r="F127" s="371">
        <v>84240</v>
      </c>
      <c r="G127" s="137"/>
      <c r="H127" s="137"/>
      <c r="I127" s="137"/>
      <c r="J127" s="136"/>
    </row>
    <row r="128" spans="1:10" ht="36" customHeight="1" x14ac:dyDescent="0.2">
      <c r="A128" s="10" t="s">
        <v>103</v>
      </c>
      <c r="B128" s="194" t="s">
        <v>121</v>
      </c>
      <c r="C128" s="193"/>
      <c r="D128" s="193"/>
      <c r="E128" s="192"/>
      <c r="F128" s="371">
        <v>105120</v>
      </c>
      <c r="G128" s="137"/>
      <c r="H128" s="137"/>
      <c r="I128" s="137"/>
      <c r="J128" s="136"/>
    </row>
    <row r="129" spans="1:10" ht="36" customHeight="1" x14ac:dyDescent="0.2">
      <c r="A129" s="10" t="s">
        <v>103</v>
      </c>
      <c r="B129" s="194" t="s">
        <v>120</v>
      </c>
      <c r="C129" s="193"/>
      <c r="D129" s="193"/>
      <c r="E129" s="192"/>
      <c r="F129" s="371">
        <v>4320</v>
      </c>
      <c r="G129" s="137"/>
      <c r="H129" s="137"/>
      <c r="I129" s="137"/>
      <c r="J129" s="136"/>
    </row>
    <row r="130" spans="1:10" ht="36" customHeight="1" x14ac:dyDescent="0.2">
      <c r="A130" s="10" t="s">
        <v>103</v>
      </c>
      <c r="B130" s="194" t="s">
        <v>119</v>
      </c>
      <c r="C130" s="193"/>
      <c r="D130" s="193"/>
      <c r="E130" s="192"/>
      <c r="F130" s="371">
        <v>105120</v>
      </c>
      <c r="G130" s="137"/>
      <c r="H130" s="137"/>
      <c r="I130" s="137"/>
      <c r="J130" s="136"/>
    </row>
    <row r="131" spans="1:10" ht="36" customHeight="1" thickBot="1" x14ac:dyDescent="0.25">
      <c r="A131" s="10" t="s">
        <v>103</v>
      </c>
      <c r="B131" s="370" t="s">
        <v>118</v>
      </c>
      <c r="C131" s="369"/>
      <c r="D131" s="369"/>
      <c r="E131" s="368"/>
      <c r="F131" s="148">
        <v>105120</v>
      </c>
      <c r="G131" s="33"/>
      <c r="H131" s="33"/>
      <c r="I131" s="33"/>
      <c r="J131" s="32"/>
    </row>
    <row r="132" spans="1:10" ht="54" customHeight="1" thickBot="1" x14ac:dyDescent="0.25">
      <c r="A132" s="10"/>
      <c r="B132" s="272" t="s">
        <v>117</v>
      </c>
      <c r="C132" s="271"/>
      <c r="D132" s="271"/>
      <c r="E132" s="270"/>
      <c r="F132" s="340"/>
      <c r="G132" s="339"/>
      <c r="H132" s="339"/>
      <c r="I132" s="339"/>
      <c r="J132" s="338"/>
    </row>
    <row r="133" spans="1:10" ht="36" customHeight="1" x14ac:dyDescent="0.2">
      <c r="A133" s="10"/>
      <c r="B133" s="31" t="s">
        <v>116</v>
      </c>
      <c r="C133" s="30"/>
      <c r="D133" s="30"/>
      <c r="E133" s="29"/>
      <c r="F133" s="28">
        <v>58500</v>
      </c>
      <c r="G133" s="27"/>
      <c r="H133" s="27"/>
      <c r="I133" s="27"/>
      <c r="J133" s="26"/>
    </row>
    <row r="134" spans="1:10" ht="36" customHeight="1" x14ac:dyDescent="0.2">
      <c r="A134" s="10"/>
      <c r="B134" s="37" t="s">
        <v>115</v>
      </c>
      <c r="C134" s="36"/>
      <c r="D134" s="36"/>
      <c r="E134" s="35"/>
      <c r="F134" s="46">
        <v>116820</v>
      </c>
      <c r="G134" s="45"/>
      <c r="H134" s="45"/>
      <c r="I134" s="45"/>
      <c r="J134" s="44"/>
    </row>
    <row r="135" spans="1:10" ht="36" customHeight="1" x14ac:dyDescent="0.2">
      <c r="A135" s="10"/>
      <c r="B135" s="37" t="s">
        <v>114</v>
      </c>
      <c r="C135" s="36"/>
      <c r="D135" s="36"/>
      <c r="E135" s="35"/>
      <c r="F135" s="46">
        <v>146196</v>
      </c>
      <c r="G135" s="45"/>
      <c r="H135" s="45"/>
      <c r="I135" s="45"/>
      <c r="J135" s="44"/>
    </row>
    <row r="136" spans="1:10" ht="36" customHeight="1" x14ac:dyDescent="0.2">
      <c r="A136" s="10"/>
      <c r="B136" s="37" t="s">
        <v>113</v>
      </c>
      <c r="C136" s="36"/>
      <c r="D136" s="36"/>
      <c r="E136" s="35"/>
      <c r="F136" s="46">
        <v>2124</v>
      </c>
      <c r="G136" s="45"/>
      <c r="H136" s="45"/>
      <c r="I136" s="45"/>
      <c r="J136" s="44"/>
    </row>
    <row r="137" spans="1:10" ht="36" customHeight="1" x14ac:dyDescent="0.2">
      <c r="A137" s="10"/>
      <c r="B137" s="37" t="s">
        <v>112</v>
      </c>
      <c r="C137" s="36"/>
      <c r="D137" s="36"/>
      <c r="E137" s="35"/>
      <c r="F137" s="46">
        <v>87840</v>
      </c>
      <c r="G137" s="45"/>
      <c r="H137" s="45"/>
      <c r="I137" s="45"/>
      <c r="J137" s="44"/>
    </row>
    <row r="138" spans="1:10" ht="36" customHeight="1" x14ac:dyDescent="0.2">
      <c r="A138" s="10"/>
      <c r="B138" s="37" t="s">
        <v>111</v>
      </c>
      <c r="C138" s="36"/>
      <c r="D138" s="36"/>
      <c r="E138" s="35"/>
      <c r="F138" s="46">
        <v>175248</v>
      </c>
      <c r="G138" s="45"/>
      <c r="H138" s="45"/>
      <c r="I138" s="45"/>
      <c r="J138" s="44"/>
    </row>
    <row r="139" spans="1:10" ht="36" customHeight="1" x14ac:dyDescent="0.2">
      <c r="A139" s="10"/>
      <c r="B139" s="37" t="s">
        <v>110</v>
      </c>
      <c r="C139" s="36"/>
      <c r="D139" s="36"/>
      <c r="E139" s="35"/>
      <c r="F139" s="46">
        <v>219132</v>
      </c>
      <c r="G139" s="45"/>
      <c r="H139" s="45"/>
      <c r="I139" s="45"/>
      <c r="J139" s="44"/>
    </row>
    <row r="140" spans="1:10" ht="36" customHeight="1" thickBot="1" x14ac:dyDescent="0.25">
      <c r="A140" s="10"/>
      <c r="B140" s="43" t="s">
        <v>109</v>
      </c>
      <c r="C140" s="42"/>
      <c r="D140" s="42"/>
      <c r="E140" s="41"/>
      <c r="F140" s="34">
        <v>2844</v>
      </c>
      <c r="G140" s="33"/>
      <c r="H140" s="33"/>
      <c r="I140" s="33"/>
      <c r="J140" s="32"/>
    </row>
    <row r="141" spans="1:10" ht="24" thickBot="1" x14ac:dyDescent="0.25">
      <c r="A141" s="10"/>
      <c r="B141" s="25"/>
      <c r="C141" s="93"/>
      <c r="D141" s="93"/>
      <c r="E141" s="92"/>
      <c r="F141" s="206"/>
      <c r="G141" s="205"/>
      <c r="H141" s="205"/>
      <c r="I141" s="205"/>
      <c r="J141" s="204"/>
    </row>
    <row r="142" spans="1:10" ht="36" customHeight="1" thickBot="1" x14ac:dyDescent="0.25">
      <c r="A142" s="10"/>
      <c r="B142" s="31" t="s">
        <v>106</v>
      </c>
      <c r="C142" s="30"/>
      <c r="D142" s="30"/>
      <c r="E142" s="29"/>
      <c r="F142" s="318"/>
      <c r="G142" s="317"/>
      <c r="H142" s="317"/>
      <c r="I142" s="317"/>
      <c r="J142" s="316"/>
    </row>
    <row r="143" spans="1:10" ht="24" thickBot="1" x14ac:dyDescent="0.25">
      <c r="A143" s="10"/>
      <c r="B143" s="25"/>
      <c r="C143" s="93"/>
      <c r="D143" s="93"/>
      <c r="E143" s="92"/>
      <c r="F143" s="206"/>
      <c r="G143" s="205"/>
      <c r="H143" s="205"/>
      <c r="I143" s="205"/>
      <c r="J143" s="204"/>
    </row>
    <row r="144" spans="1:10" ht="21" customHeight="1" x14ac:dyDescent="0.2">
      <c r="A144" s="10"/>
      <c r="B144" s="19"/>
      <c r="C144" s="18"/>
      <c r="D144" s="18"/>
      <c r="E144" s="18"/>
      <c r="F144" s="17"/>
      <c r="G144" s="17"/>
      <c r="H144" s="17"/>
      <c r="I144" s="17"/>
      <c r="J144" s="17"/>
    </row>
    <row r="145" spans="1:10" ht="56.25" customHeight="1" x14ac:dyDescent="0.2">
      <c r="A145" s="10"/>
      <c r="B145" s="16" t="s">
        <v>276</v>
      </c>
      <c r="C145" s="16"/>
      <c r="D145" s="16"/>
      <c r="E145" s="16"/>
      <c r="F145" s="16"/>
      <c r="G145" s="16"/>
      <c r="H145" s="16"/>
      <c r="I145" s="16"/>
      <c r="J145" s="16"/>
    </row>
    <row r="146" spans="1:10" ht="41.25" customHeight="1" x14ac:dyDescent="0.2">
      <c r="A146" s="10"/>
      <c r="B146" s="16" t="s">
        <v>104</v>
      </c>
      <c r="C146" s="16"/>
      <c r="D146" s="16"/>
      <c r="E146" s="16"/>
      <c r="F146" s="16"/>
      <c r="G146" s="16"/>
      <c r="H146" s="16"/>
      <c r="I146" s="16"/>
      <c r="J146" s="16"/>
    </row>
    <row r="147" spans="1:10" ht="21" x14ac:dyDescent="0.2">
      <c r="A147" s="10" t="s">
        <v>103</v>
      </c>
      <c r="B147" s="14" t="s">
        <v>368</v>
      </c>
      <c r="C147" s="14"/>
      <c r="D147" s="14"/>
      <c r="E147" s="14"/>
      <c r="F147" s="14"/>
      <c r="G147" s="14"/>
      <c r="H147" s="14"/>
      <c r="I147" s="14"/>
      <c r="J147" s="14"/>
    </row>
    <row r="148" spans="1:10" ht="21" x14ac:dyDescent="0.2">
      <c r="A148" s="10"/>
      <c r="B148" s="14" t="s">
        <v>311</v>
      </c>
      <c r="C148" s="14"/>
      <c r="D148" s="14"/>
      <c r="E148" s="14"/>
      <c r="F148" s="14"/>
      <c r="G148" s="14"/>
      <c r="H148" s="14"/>
      <c r="I148" s="14"/>
      <c r="J148" s="14"/>
    </row>
    <row r="149" spans="1:10" ht="42" customHeight="1" x14ac:dyDescent="0.2">
      <c r="A149" s="10"/>
      <c r="B149" s="12" t="s">
        <v>100</v>
      </c>
      <c r="C149" s="12"/>
      <c r="D149" s="12"/>
      <c r="E149" s="12"/>
      <c r="F149" s="12"/>
      <c r="G149" s="12"/>
      <c r="H149" s="12"/>
      <c r="I149" s="12"/>
      <c r="J149" s="12"/>
    </row>
    <row r="150" spans="1:10" ht="21" x14ac:dyDescent="0.2">
      <c r="A150" s="10"/>
    </row>
  </sheetData>
  <sheetProtection selectLockedCells="1" selectUnlockedCells="1"/>
  <mergeCells count="280">
    <mergeCell ref="B6:E6"/>
    <mergeCell ref="B7:E7"/>
    <mergeCell ref="F7:J7"/>
    <mergeCell ref="F15:J15"/>
    <mergeCell ref="B16:E16"/>
    <mergeCell ref="B17:E17"/>
    <mergeCell ref="F17:J17"/>
    <mergeCell ref="B1:J1"/>
    <mergeCell ref="F2:J2"/>
    <mergeCell ref="B3:E3"/>
    <mergeCell ref="B4:J4"/>
    <mergeCell ref="B5:E5"/>
    <mergeCell ref="F5:J5"/>
    <mergeCell ref="B13:E13"/>
    <mergeCell ref="B18:E18"/>
    <mergeCell ref="B19:E19"/>
    <mergeCell ref="F13:J13"/>
    <mergeCell ref="F14:J14"/>
    <mergeCell ref="F16:J16"/>
    <mergeCell ref="F18:J18"/>
    <mergeCell ref="F19:J19"/>
    <mergeCell ref="B14:E14"/>
    <mergeCell ref="B15:E15"/>
    <mergeCell ref="B8:E8"/>
    <mergeCell ref="B9:E9"/>
    <mergeCell ref="B10:E10"/>
    <mergeCell ref="B11:E11"/>
    <mergeCell ref="B12:E12"/>
    <mergeCell ref="F12:J12"/>
    <mergeCell ref="B20:E20"/>
    <mergeCell ref="F20:J20"/>
    <mergeCell ref="B21:E21"/>
    <mergeCell ref="F21:J21"/>
    <mergeCell ref="F23:J23"/>
    <mergeCell ref="B22:E22"/>
    <mergeCell ref="F22:J22"/>
    <mergeCell ref="B23:E23"/>
    <mergeCell ref="B24:E24"/>
    <mergeCell ref="B25:E25"/>
    <mergeCell ref="F25:J25"/>
    <mergeCell ref="F24:J24"/>
    <mergeCell ref="F28:J28"/>
    <mergeCell ref="F29:J29"/>
    <mergeCell ref="B26:E26"/>
    <mergeCell ref="F26:J26"/>
    <mergeCell ref="B27:E27"/>
    <mergeCell ref="F27:J27"/>
    <mergeCell ref="B28:E28"/>
    <mergeCell ref="B29:E29"/>
    <mergeCell ref="B30:E30"/>
    <mergeCell ref="F30:J30"/>
    <mergeCell ref="B31:E31"/>
    <mergeCell ref="F31:J31"/>
    <mergeCell ref="B32:E32"/>
    <mergeCell ref="F32:J32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B39:E39"/>
    <mergeCell ref="F39:J39"/>
    <mergeCell ref="B40:E40"/>
    <mergeCell ref="F40:J40"/>
    <mergeCell ref="B41:E41"/>
    <mergeCell ref="F41:J41"/>
    <mergeCell ref="B42:E42"/>
    <mergeCell ref="F42:J42"/>
    <mergeCell ref="B43:E43"/>
    <mergeCell ref="F43:J43"/>
    <mergeCell ref="B44:E44"/>
    <mergeCell ref="F44:J44"/>
    <mergeCell ref="B45:E45"/>
    <mergeCell ref="F45:J45"/>
    <mergeCell ref="B46:E46"/>
    <mergeCell ref="F46:J46"/>
    <mergeCell ref="B47:E47"/>
    <mergeCell ref="F47:J47"/>
    <mergeCell ref="B48:E48"/>
    <mergeCell ref="F48:J48"/>
    <mergeCell ref="B49:E49"/>
    <mergeCell ref="F49:J49"/>
    <mergeCell ref="B50:E50"/>
    <mergeCell ref="F50:J50"/>
    <mergeCell ref="B51:E51"/>
    <mergeCell ref="F51:J51"/>
    <mergeCell ref="B52:E52"/>
    <mergeCell ref="F52:J52"/>
    <mergeCell ref="B53:E53"/>
    <mergeCell ref="F53:J53"/>
    <mergeCell ref="B54:E54"/>
    <mergeCell ref="F54:J54"/>
    <mergeCell ref="B55:E55"/>
    <mergeCell ref="F55:J55"/>
    <mergeCell ref="B56:E56"/>
    <mergeCell ref="F56:J56"/>
    <mergeCell ref="B57:E57"/>
    <mergeCell ref="F57:J57"/>
    <mergeCell ref="B58:E58"/>
    <mergeCell ref="F58:J58"/>
    <mergeCell ref="B59:E59"/>
    <mergeCell ref="F59:J59"/>
    <mergeCell ref="B60:E60"/>
    <mergeCell ref="F60:J60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72:E72"/>
    <mergeCell ref="F72:J72"/>
    <mergeCell ref="B73:E73"/>
    <mergeCell ref="F73:J73"/>
    <mergeCell ref="B74:E74"/>
    <mergeCell ref="F74:J74"/>
    <mergeCell ref="B75:E75"/>
    <mergeCell ref="F75:J75"/>
    <mergeCell ref="B76:E76"/>
    <mergeCell ref="F76:J76"/>
    <mergeCell ref="B77:E77"/>
    <mergeCell ref="F77:J77"/>
    <mergeCell ref="B78:E78"/>
    <mergeCell ref="F78:J78"/>
    <mergeCell ref="B79:E79"/>
    <mergeCell ref="F79:J79"/>
    <mergeCell ref="B80:E80"/>
    <mergeCell ref="F80:J80"/>
    <mergeCell ref="B81:E81"/>
    <mergeCell ref="F81:J81"/>
    <mergeCell ref="B82:E82"/>
    <mergeCell ref="F82:J82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B98:E98"/>
    <mergeCell ref="F98:J98"/>
    <mergeCell ref="B99:E99"/>
    <mergeCell ref="F99:J99"/>
    <mergeCell ref="B100:E100"/>
    <mergeCell ref="F100:J100"/>
    <mergeCell ref="B101:E101"/>
    <mergeCell ref="F101:J101"/>
    <mergeCell ref="B102:E102"/>
    <mergeCell ref="F102:J102"/>
    <mergeCell ref="B103:E103"/>
    <mergeCell ref="F103:J103"/>
    <mergeCell ref="B104:E104"/>
    <mergeCell ref="F107:J107"/>
    <mergeCell ref="F110:J110"/>
    <mergeCell ref="F112:J112"/>
    <mergeCell ref="B105:E105"/>
    <mergeCell ref="F105:J105"/>
    <mergeCell ref="B106:E106"/>
    <mergeCell ref="F106:J106"/>
    <mergeCell ref="B107:E107"/>
    <mergeCell ref="B111:E111"/>
    <mergeCell ref="F111:J111"/>
    <mergeCell ref="B112:E112"/>
    <mergeCell ref="B113:E113"/>
    <mergeCell ref="F113:J113"/>
    <mergeCell ref="B108:E108"/>
    <mergeCell ref="F108:J108"/>
    <mergeCell ref="B109:E109"/>
    <mergeCell ref="F109:J109"/>
    <mergeCell ref="B110:E110"/>
    <mergeCell ref="B114:E114"/>
    <mergeCell ref="F114:J114"/>
    <mergeCell ref="B115:E115"/>
    <mergeCell ref="F115:J115"/>
    <mergeCell ref="B116:E116"/>
    <mergeCell ref="F116:J116"/>
    <mergeCell ref="B137:E137"/>
    <mergeCell ref="F137:J137"/>
    <mergeCell ref="F126:J126"/>
    <mergeCell ref="B127:E127"/>
    <mergeCell ref="F127:J127"/>
    <mergeCell ref="B128:E128"/>
    <mergeCell ref="F128:J128"/>
    <mergeCell ref="B129:E129"/>
    <mergeCell ref="F132:J132"/>
    <mergeCell ref="B117:E117"/>
    <mergeCell ref="F117:J117"/>
    <mergeCell ref="B118:E118"/>
    <mergeCell ref="F118:J118"/>
    <mergeCell ref="B126:E126"/>
    <mergeCell ref="B135:E135"/>
    <mergeCell ref="F135:J135"/>
    <mergeCell ref="B138:E138"/>
    <mergeCell ref="B132:E132"/>
    <mergeCell ref="F138:J138"/>
    <mergeCell ref="B119:E119"/>
    <mergeCell ref="F119:J119"/>
    <mergeCell ref="B120:E120"/>
    <mergeCell ref="B121:E121"/>
    <mergeCell ref="F121:J121"/>
    <mergeCell ref="F123:J123"/>
    <mergeCell ref="B123:E123"/>
    <mergeCell ref="B139:E139"/>
    <mergeCell ref="F139:J139"/>
    <mergeCell ref="B140:E140"/>
    <mergeCell ref="F140:J140"/>
    <mergeCell ref="B141:E141"/>
    <mergeCell ref="F141:J141"/>
    <mergeCell ref="B147:J147"/>
    <mergeCell ref="B148:J148"/>
    <mergeCell ref="B149:J149"/>
    <mergeCell ref="B122:E122"/>
    <mergeCell ref="F122:J122"/>
    <mergeCell ref="B124:E124"/>
    <mergeCell ref="F124:J124"/>
    <mergeCell ref="B125:E125"/>
    <mergeCell ref="F125:J125"/>
    <mergeCell ref="F129:J129"/>
    <mergeCell ref="B130:E130"/>
    <mergeCell ref="F130:J130"/>
    <mergeCell ref="B131:E131"/>
    <mergeCell ref="F131:J131"/>
    <mergeCell ref="B145:J145"/>
    <mergeCell ref="B146:J146"/>
    <mergeCell ref="B142:E142"/>
    <mergeCell ref="F142:J142"/>
    <mergeCell ref="B143:E143"/>
    <mergeCell ref="F143:J143"/>
    <mergeCell ref="B133:E133"/>
    <mergeCell ref="F133:J133"/>
    <mergeCell ref="B134:E134"/>
    <mergeCell ref="F134:J134"/>
    <mergeCell ref="B136:E136"/>
    <mergeCell ref="F136:J136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1"/>
  <sheetViews>
    <sheetView view="pageBreakPreview" topLeftCell="B1" zoomScale="65" zoomScaleNormal="60" zoomScaleSheetLayoutView="65" workbookViewId="0">
      <pane ySplit="4" topLeftCell="A125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35.5703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1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49248</v>
      </c>
      <c r="G8" s="98">
        <f>H8*1.1</f>
        <v>45144.000000000007</v>
      </c>
      <c r="H8" s="98">
        <v>41040</v>
      </c>
      <c r="I8" s="98">
        <f>H8*0.75</f>
        <v>30780</v>
      </c>
      <c r="J8" s="98">
        <f>H8*0.5</f>
        <v>20520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69120</v>
      </c>
      <c r="G9" s="96">
        <f>H9*1.1</f>
        <v>63360.000000000007</v>
      </c>
      <c r="H9" s="96">
        <v>57600</v>
      </c>
      <c r="I9" s="96">
        <f>H9*0.75</f>
        <v>43200</v>
      </c>
      <c r="J9" s="96">
        <f>H9*0.5</f>
        <v>28800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59097.599999999999</v>
      </c>
      <c r="G10" s="96">
        <f>H10*1.1</f>
        <v>54172.800000000003</v>
      </c>
      <c r="H10" s="96">
        <v>49248</v>
      </c>
      <c r="I10" s="96">
        <f>H10*0.75</f>
        <v>36936</v>
      </c>
      <c r="J10" s="96">
        <f>H10*0.5</f>
        <v>24624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82944</v>
      </c>
      <c r="G11" s="94">
        <f>H11*1.1</f>
        <v>76032</v>
      </c>
      <c r="H11" s="94">
        <v>69120</v>
      </c>
      <c r="I11" s="94">
        <f>H11*0.75</f>
        <v>51840</v>
      </c>
      <c r="J11" s="94">
        <f>H11*0.5</f>
        <v>34560</v>
      </c>
    </row>
    <row r="12" spans="1:10" ht="24" customHeight="1" thickBot="1" x14ac:dyDescent="0.25">
      <c r="A12" s="10"/>
      <c r="B12" s="25"/>
      <c r="C12" s="24"/>
      <c r="D12" s="24"/>
      <c r="E12" s="23"/>
      <c r="F12" s="163"/>
      <c r="G12" s="162"/>
      <c r="H12" s="162"/>
      <c r="I12" s="162"/>
      <c r="J12" s="161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8"/>
      <c r="F13" s="141">
        <v>14184</v>
      </c>
      <c r="G13" s="140"/>
      <c r="H13" s="140"/>
      <c r="I13" s="140"/>
      <c r="J13" s="139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5"/>
      <c r="F14" s="34">
        <v>20160</v>
      </c>
      <c r="G14" s="33"/>
      <c r="H14" s="33"/>
      <c r="I14" s="33"/>
      <c r="J14" s="32"/>
    </row>
    <row r="15" spans="1:10" ht="24" customHeight="1" thickBot="1" x14ac:dyDescent="0.25">
      <c r="A15" s="10"/>
      <c r="B15" s="25"/>
      <c r="C15" s="24"/>
      <c r="D15" s="24"/>
      <c r="E15" s="23"/>
      <c r="F15" s="132"/>
      <c r="G15" s="131"/>
      <c r="H15" s="131"/>
      <c r="I15" s="131"/>
      <c r="J15" s="13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3888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5472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4608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180">
        <v>6480</v>
      </c>
      <c r="G19" s="122"/>
      <c r="H19" s="122"/>
      <c r="I19" s="122"/>
      <c r="J19" s="121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78" t="s">
        <v>227</v>
      </c>
      <c r="C21" s="77"/>
      <c r="D21" s="77"/>
      <c r="E21" s="76"/>
      <c r="F21" s="75" t="str">
        <f>"Цена от "&amp;MIN(F22:F81)&amp;" до "&amp;MAX(F22:F81)</f>
        <v>Цена от 14940 до 1733040</v>
      </c>
      <c r="G21" s="74"/>
      <c r="H21" s="74"/>
      <c r="I21" s="74"/>
      <c r="J21" s="73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14940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29880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59760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89640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119520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149400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179280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209160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239040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268920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298800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328680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358560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388440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418320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448200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478080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507960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537840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567720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296</v>
      </c>
      <c r="C42" s="79"/>
      <c r="D42" s="79"/>
      <c r="E42" s="35"/>
      <c r="F42" s="46">
        <v>597600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295</v>
      </c>
      <c r="C43" s="79"/>
      <c r="D43" s="79"/>
      <c r="E43" s="35"/>
      <c r="F43" s="46">
        <v>627480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294</v>
      </c>
      <c r="C44" s="79"/>
      <c r="D44" s="79"/>
      <c r="E44" s="35"/>
      <c r="F44" s="46">
        <v>657360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293</v>
      </c>
      <c r="C45" s="79"/>
      <c r="D45" s="79"/>
      <c r="E45" s="35"/>
      <c r="F45" s="46">
        <v>687240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292</v>
      </c>
      <c r="C46" s="79"/>
      <c r="D46" s="79"/>
      <c r="E46" s="35"/>
      <c r="F46" s="46">
        <v>717120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291</v>
      </c>
      <c r="C47" s="79"/>
      <c r="D47" s="79"/>
      <c r="E47" s="35"/>
      <c r="F47" s="46">
        <v>747000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290</v>
      </c>
      <c r="C48" s="79"/>
      <c r="D48" s="79"/>
      <c r="E48" s="35"/>
      <c r="F48" s="46">
        <v>776880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289</v>
      </c>
      <c r="C49" s="79"/>
      <c r="D49" s="79"/>
      <c r="E49" s="35"/>
      <c r="F49" s="46">
        <v>806760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288</v>
      </c>
      <c r="C50" s="79"/>
      <c r="D50" s="79"/>
      <c r="E50" s="35"/>
      <c r="F50" s="46">
        <v>836640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287</v>
      </c>
      <c r="C51" s="79"/>
      <c r="D51" s="79"/>
      <c r="E51" s="35"/>
      <c r="F51" s="46">
        <v>866520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206</v>
      </c>
      <c r="C52" s="79"/>
      <c r="D52" s="79"/>
      <c r="E52" s="35"/>
      <c r="F52" s="46">
        <v>29880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205</v>
      </c>
      <c r="C53" s="79"/>
      <c r="D53" s="79"/>
      <c r="E53" s="35"/>
      <c r="F53" s="46">
        <v>59760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204</v>
      </c>
      <c r="C54" s="79"/>
      <c r="D54" s="79"/>
      <c r="E54" s="35"/>
      <c r="F54" s="46">
        <v>119520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203</v>
      </c>
      <c r="C55" s="79"/>
      <c r="D55" s="79"/>
      <c r="E55" s="35"/>
      <c r="F55" s="46">
        <v>179280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202</v>
      </c>
      <c r="C56" s="79"/>
      <c r="D56" s="79"/>
      <c r="E56" s="35"/>
      <c r="F56" s="46">
        <v>239040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201</v>
      </c>
      <c r="C57" s="79"/>
      <c r="D57" s="79"/>
      <c r="E57" s="35"/>
      <c r="F57" s="46">
        <v>298800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200</v>
      </c>
      <c r="C58" s="79"/>
      <c r="D58" s="79"/>
      <c r="E58" s="35"/>
      <c r="F58" s="46">
        <v>358560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199</v>
      </c>
      <c r="C59" s="79"/>
      <c r="D59" s="79"/>
      <c r="E59" s="35"/>
      <c r="F59" s="46">
        <v>418320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198</v>
      </c>
      <c r="C60" s="79"/>
      <c r="D60" s="79"/>
      <c r="E60" s="35"/>
      <c r="F60" s="46">
        <v>478080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197</v>
      </c>
      <c r="C61" s="79"/>
      <c r="D61" s="79"/>
      <c r="E61" s="35"/>
      <c r="F61" s="46">
        <v>537840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196</v>
      </c>
      <c r="C62" s="79"/>
      <c r="D62" s="79"/>
      <c r="E62" s="35"/>
      <c r="F62" s="46">
        <v>597600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195</v>
      </c>
      <c r="C63" s="79"/>
      <c r="D63" s="79"/>
      <c r="E63" s="35"/>
      <c r="F63" s="46">
        <v>657360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194</v>
      </c>
      <c r="C64" s="79"/>
      <c r="D64" s="79"/>
      <c r="E64" s="35"/>
      <c r="F64" s="46">
        <v>717120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193</v>
      </c>
      <c r="C65" s="79"/>
      <c r="D65" s="79"/>
      <c r="E65" s="35"/>
      <c r="F65" s="46">
        <v>776880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192</v>
      </c>
      <c r="C66" s="79"/>
      <c r="D66" s="79"/>
      <c r="E66" s="35"/>
      <c r="F66" s="46">
        <v>836640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191</v>
      </c>
      <c r="C67" s="79"/>
      <c r="D67" s="79"/>
      <c r="E67" s="35"/>
      <c r="F67" s="46">
        <v>896400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190</v>
      </c>
      <c r="C68" s="79"/>
      <c r="D68" s="79"/>
      <c r="E68" s="35"/>
      <c r="F68" s="46">
        <v>956160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189</v>
      </c>
      <c r="C69" s="79"/>
      <c r="D69" s="79"/>
      <c r="E69" s="35"/>
      <c r="F69" s="46">
        <v>1015920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188</v>
      </c>
      <c r="C70" s="79"/>
      <c r="D70" s="79"/>
      <c r="E70" s="35"/>
      <c r="F70" s="46">
        <v>1075680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187</v>
      </c>
      <c r="C71" s="79"/>
      <c r="D71" s="79"/>
      <c r="E71" s="35"/>
      <c r="F71" s="46">
        <v>1135440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286</v>
      </c>
      <c r="C72" s="79"/>
      <c r="D72" s="79"/>
      <c r="E72" s="35"/>
      <c r="F72" s="46">
        <v>1195200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285</v>
      </c>
      <c r="C73" s="79"/>
      <c r="D73" s="79"/>
      <c r="E73" s="35"/>
      <c r="F73" s="46">
        <v>1254960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284</v>
      </c>
      <c r="C74" s="79"/>
      <c r="D74" s="79"/>
      <c r="E74" s="35"/>
      <c r="F74" s="46">
        <v>1314720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283</v>
      </c>
      <c r="C75" s="79"/>
      <c r="D75" s="79"/>
      <c r="E75" s="35"/>
      <c r="F75" s="46">
        <v>1374480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282</v>
      </c>
      <c r="C76" s="79"/>
      <c r="D76" s="79"/>
      <c r="E76" s="35"/>
      <c r="F76" s="46">
        <v>1434240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281</v>
      </c>
      <c r="C77" s="79"/>
      <c r="D77" s="79"/>
      <c r="E77" s="35"/>
      <c r="F77" s="46">
        <v>1494000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280</v>
      </c>
      <c r="C78" s="79"/>
      <c r="D78" s="79"/>
      <c r="E78" s="35"/>
      <c r="F78" s="46">
        <v>1553760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279</v>
      </c>
      <c r="C79" s="79"/>
      <c r="D79" s="79"/>
      <c r="E79" s="35"/>
      <c r="F79" s="46">
        <v>1613520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278</v>
      </c>
      <c r="C80" s="79"/>
      <c r="D80" s="79"/>
      <c r="E80" s="35"/>
      <c r="F80" s="46">
        <v>1673280</v>
      </c>
      <c r="G80" s="45"/>
      <c r="H80" s="45"/>
      <c r="I80" s="45"/>
      <c r="J80" s="44"/>
    </row>
    <row r="81" spans="1:10" ht="36" customHeight="1" outlineLevel="1" thickBot="1" x14ac:dyDescent="0.25">
      <c r="A81" s="10"/>
      <c r="B81" s="65" t="s">
        <v>277</v>
      </c>
      <c r="C81" s="79"/>
      <c r="D81" s="79"/>
      <c r="E81" s="35"/>
      <c r="F81" s="46">
        <v>1733040</v>
      </c>
      <c r="G81" s="45"/>
      <c r="H81" s="45"/>
      <c r="I81" s="45"/>
      <c r="J81" s="44"/>
    </row>
    <row r="82" spans="1:10" ht="36" customHeight="1" thickBot="1" x14ac:dyDescent="0.25">
      <c r="A82" s="10"/>
      <c r="B82" s="78" t="s">
        <v>186</v>
      </c>
      <c r="C82" s="77"/>
      <c r="D82" s="77"/>
      <c r="E82" s="76"/>
      <c r="F82" s="75" t="str">
        <f>"Цена от "&amp;MIN(F83:F104)&amp;" до "&amp;MAX(F83:F104)</f>
        <v>Цена от 12744 до 612540</v>
      </c>
      <c r="G82" s="74"/>
      <c r="H82" s="74"/>
      <c r="I82" s="74"/>
      <c r="J82" s="73"/>
    </row>
    <row r="83" spans="1:10" ht="36" customHeight="1" outlineLevel="1" x14ac:dyDescent="0.2">
      <c r="A83" s="10"/>
      <c r="B83" s="85" t="s">
        <v>185</v>
      </c>
      <c r="C83" s="84"/>
      <c r="D83" s="84"/>
      <c r="E83" s="83"/>
      <c r="F83" s="82">
        <v>12744</v>
      </c>
      <c r="G83" s="81"/>
      <c r="H83" s="81"/>
      <c r="I83" s="81"/>
      <c r="J83" s="80"/>
    </row>
    <row r="84" spans="1:10" ht="36" customHeight="1" outlineLevel="1" x14ac:dyDescent="0.2">
      <c r="A84" s="10"/>
      <c r="B84" s="65" t="s">
        <v>184</v>
      </c>
      <c r="C84" s="79"/>
      <c r="D84" s="79"/>
      <c r="E84" s="35"/>
      <c r="F84" s="46">
        <v>19116</v>
      </c>
      <c r="G84" s="45"/>
      <c r="H84" s="45"/>
      <c r="I84" s="45"/>
      <c r="J84" s="44"/>
    </row>
    <row r="85" spans="1:10" ht="36" customHeight="1" outlineLevel="1" x14ac:dyDescent="0.2">
      <c r="A85" s="10"/>
      <c r="B85" s="65" t="s">
        <v>183</v>
      </c>
      <c r="C85" s="79"/>
      <c r="D85" s="79"/>
      <c r="E85" s="35"/>
      <c r="F85" s="46">
        <v>44820</v>
      </c>
      <c r="G85" s="45"/>
      <c r="H85" s="45"/>
      <c r="I85" s="45"/>
      <c r="J85" s="44"/>
    </row>
    <row r="86" spans="1:10" ht="36" customHeight="1" outlineLevel="1" x14ac:dyDescent="0.2">
      <c r="A86" s="10"/>
      <c r="B86" s="65" t="s">
        <v>182</v>
      </c>
      <c r="C86" s="79"/>
      <c r="D86" s="79"/>
      <c r="E86" s="35"/>
      <c r="F86" s="46">
        <v>74700</v>
      </c>
      <c r="G86" s="45"/>
      <c r="H86" s="45"/>
      <c r="I86" s="45"/>
      <c r="J86" s="44"/>
    </row>
    <row r="87" spans="1:10" ht="36" customHeight="1" outlineLevel="1" x14ac:dyDescent="0.2">
      <c r="A87" s="10"/>
      <c r="B87" s="65" t="s">
        <v>181</v>
      </c>
      <c r="C87" s="79"/>
      <c r="D87" s="79"/>
      <c r="E87" s="35"/>
      <c r="F87" s="46">
        <v>104580</v>
      </c>
      <c r="G87" s="45"/>
      <c r="H87" s="45"/>
      <c r="I87" s="45"/>
      <c r="J87" s="44"/>
    </row>
    <row r="88" spans="1:10" ht="36" customHeight="1" outlineLevel="1" x14ac:dyDescent="0.2">
      <c r="A88" s="10"/>
      <c r="B88" s="65" t="s">
        <v>180</v>
      </c>
      <c r="C88" s="79"/>
      <c r="D88" s="79"/>
      <c r="E88" s="35"/>
      <c r="F88" s="46">
        <v>134460</v>
      </c>
      <c r="G88" s="45"/>
      <c r="H88" s="45"/>
      <c r="I88" s="45"/>
      <c r="J88" s="44"/>
    </row>
    <row r="89" spans="1:10" ht="36" customHeight="1" outlineLevel="1" x14ac:dyDescent="0.2">
      <c r="A89" s="10"/>
      <c r="B89" s="65" t="s">
        <v>179</v>
      </c>
      <c r="C89" s="79"/>
      <c r="D89" s="79"/>
      <c r="E89" s="35"/>
      <c r="F89" s="46">
        <v>164340</v>
      </c>
      <c r="G89" s="45"/>
      <c r="H89" s="45"/>
      <c r="I89" s="45"/>
      <c r="J89" s="44"/>
    </row>
    <row r="90" spans="1:10" ht="36" customHeight="1" outlineLevel="1" x14ac:dyDescent="0.2">
      <c r="A90" s="10"/>
      <c r="B90" s="65" t="s">
        <v>178</v>
      </c>
      <c r="C90" s="79"/>
      <c r="D90" s="79"/>
      <c r="E90" s="35"/>
      <c r="F90" s="46">
        <v>194220</v>
      </c>
      <c r="G90" s="45"/>
      <c r="H90" s="45"/>
      <c r="I90" s="45"/>
      <c r="J90" s="44"/>
    </row>
    <row r="91" spans="1:10" ht="36" customHeight="1" outlineLevel="1" x14ac:dyDescent="0.2">
      <c r="A91" s="10"/>
      <c r="B91" s="65" t="s">
        <v>177</v>
      </c>
      <c r="C91" s="79"/>
      <c r="D91" s="79"/>
      <c r="E91" s="35"/>
      <c r="F91" s="46">
        <v>224100</v>
      </c>
      <c r="G91" s="45"/>
      <c r="H91" s="45"/>
      <c r="I91" s="45"/>
      <c r="J91" s="44"/>
    </row>
    <row r="92" spans="1:10" ht="36" customHeight="1" outlineLevel="1" x14ac:dyDescent="0.2">
      <c r="A92" s="10"/>
      <c r="B92" s="65" t="s">
        <v>176</v>
      </c>
      <c r="C92" s="79"/>
      <c r="D92" s="79"/>
      <c r="E92" s="35"/>
      <c r="F92" s="46">
        <v>253980</v>
      </c>
      <c r="G92" s="45"/>
      <c r="H92" s="45"/>
      <c r="I92" s="45"/>
      <c r="J92" s="44"/>
    </row>
    <row r="93" spans="1:10" ht="36" customHeight="1" outlineLevel="1" x14ac:dyDescent="0.2">
      <c r="A93" s="10"/>
      <c r="B93" s="65" t="s">
        <v>175</v>
      </c>
      <c r="C93" s="79"/>
      <c r="D93" s="79"/>
      <c r="E93" s="35"/>
      <c r="F93" s="46">
        <v>283860</v>
      </c>
      <c r="G93" s="45"/>
      <c r="H93" s="45"/>
      <c r="I93" s="45"/>
      <c r="J93" s="44"/>
    </row>
    <row r="94" spans="1:10" ht="36" customHeight="1" outlineLevel="1" x14ac:dyDescent="0.2">
      <c r="A94" s="10"/>
      <c r="B94" s="65" t="s">
        <v>174</v>
      </c>
      <c r="C94" s="79"/>
      <c r="D94" s="79"/>
      <c r="E94" s="35"/>
      <c r="F94" s="46">
        <v>313740</v>
      </c>
      <c r="G94" s="45"/>
      <c r="H94" s="45"/>
      <c r="I94" s="45"/>
      <c r="J94" s="44"/>
    </row>
    <row r="95" spans="1:10" ht="36" customHeight="1" outlineLevel="1" x14ac:dyDescent="0.2">
      <c r="A95" s="10"/>
      <c r="B95" s="65" t="s">
        <v>173</v>
      </c>
      <c r="C95" s="79"/>
      <c r="D95" s="79"/>
      <c r="E95" s="35"/>
      <c r="F95" s="46">
        <v>343620</v>
      </c>
      <c r="G95" s="45"/>
      <c r="H95" s="45"/>
      <c r="I95" s="45"/>
      <c r="J95" s="44"/>
    </row>
    <row r="96" spans="1:10" ht="36" customHeight="1" outlineLevel="1" x14ac:dyDescent="0.2">
      <c r="A96" s="10"/>
      <c r="B96" s="65" t="s">
        <v>172</v>
      </c>
      <c r="C96" s="79"/>
      <c r="D96" s="79"/>
      <c r="E96" s="35"/>
      <c r="F96" s="46">
        <v>373500</v>
      </c>
      <c r="G96" s="45"/>
      <c r="H96" s="45"/>
      <c r="I96" s="45"/>
      <c r="J96" s="44"/>
    </row>
    <row r="97" spans="1:10" ht="36" customHeight="1" outlineLevel="1" x14ac:dyDescent="0.2">
      <c r="A97" s="10"/>
      <c r="B97" s="65" t="s">
        <v>171</v>
      </c>
      <c r="C97" s="79"/>
      <c r="D97" s="79"/>
      <c r="E97" s="35"/>
      <c r="F97" s="46">
        <v>403380</v>
      </c>
      <c r="G97" s="45"/>
      <c r="H97" s="45"/>
      <c r="I97" s="45"/>
      <c r="J97" s="44"/>
    </row>
    <row r="98" spans="1:10" ht="36" customHeight="1" outlineLevel="1" x14ac:dyDescent="0.2">
      <c r="A98" s="10"/>
      <c r="B98" s="65" t="s">
        <v>170</v>
      </c>
      <c r="C98" s="79"/>
      <c r="D98" s="79"/>
      <c r="E98" s="35"/>
      <c r="F98" s="46">
        <v>433260</v>
      </c>
      <c r="G98" s="45"/>
      <c r="H98" s="45"/>
      <c r="I98" s="45"/>
      <c r="J98" s="44"/>
    </row>
    <row r="99" spans="1:10" ht="36" customHeight="1" outlineLevel="1" x14ac:dyDescent="0.2">
      <c r="A99" s="10"/>
      <c r="B99" s="65" t="s">
        <v>169</v>
      </c>
      <c r="C99" s="79"/>
      <c r="D99" s="79"/>
      <c r="E99" s="35"/>
      <c r="F99" s="46">
        <v>463140</v>
      </c>
      <c r="G99" s="45"/>
      <c r="H99" s="45"/>
      <c r="I99" s="45"/>
      <c r="J99" s="44"/>
    </row>
    <row r="100" spans="1:10" ht="36" customHeight="1" outlineLevel="1" x14ac:dyDescent="0.2">
      <c r="A100" s="10"/>
      <c r="B100" s="65" t="s">
        <v>168</v>
      </c>
      <c r="C100" s="79"/>
      <c r="D100" s="79"/>
      <c r="E100" s="35"/>
      <c r="F100" s="46">
        <v>493020</v>
      </c>
      <c r="G100" s="45"/>
      <c r="H100" s="45"/>
      <c r="I100" s="45"/>
      <c r="J100" s="44"/>
    </row>
    <row r="101" spans="1:10" ht="36" customHeight="1" outlineLevel="1" x14ac:dyDescent="0.2">
      <c r="A101" s="10"/>
      <c r="B101" s="65" t="s">
        <v>167</v>
      </c>
      <c r="C101" s="79"/>
      <c r="D101" s="79"/>
      <c r="E101" s="35"/>
      <c r="F101" s="46">
        <v>522900</v>
      </c>
      <c r="G101" s="45"/>
      <c r="H101" s="45"/>
      <c r="I101" s="45"/>
      <c r="J101" s="44"/>
    </row>
    <row r="102" spans="1:10" ht="36" customHeight="1" outlineLevel="1" x14ac:dyDescent="0.2">
      <c r="A102" s="10"/>
      <c r="B102" s="65" t="s">
        <v>166</v>
      </c>
      <c r="C102" s="79"/>
      <c r="D102" s="79"/>
      <c r="E102" s="35"/>
      <c r="F102" s="46">
        <v>552780</v>
      </c>
      <c r="G102" s="45"/>
      <c r="H102" s="45"/>
      <c r="I102" s="45"/>
      <c r="J102" s="44"/>
    </row>
    <row r="103" spans="1:10" ht="36" customHeight="1" outlineLevel="1" x14ac:dyDescent="0.2">
      <c r="A103" s="10"/>
      <c r="B103" s="65" t="s">
        <v>165</v>
      </c>
      <c r="C103" s="79"/>
      <c r="D103" s="79"/>
      <c r="E103" s="35"/>
      <c r="F103" s="46">
        <v>582660</v>
      </c>
      <c r="G103" s="45"/>
      <c r="H103" s="45"/>
      <c r="I103" s="45"/>
      <c r="J103" s="44"/>
    </row>
    <row r="104" spans="1:10" ht="36" customHeight="1" outlineLevel="1" thickBot="1" x14ac:dyDescent="0.25">
      <c r="A104" s="10"/>
      <c r="B104" s="65" t="s">
        <v>164</v>
      </c>
      <c r="C104" s="79"/>
      <c r="D104" s="79"/>
      <c r="E104" s="35"/>
      <c r="F104" s="46">
        <v>612540</v>
      </c>
      <c r="G104" s="45"/>
      <c r="H104" s="45"/>
      <c r="I104" s="45"/>
      <c r="J104" s="44"/>
    </row>
    <row r="105" spans="1:10" ht="36" customHeight="1" thickBot="1" x14ac:dyDescent="0.25">
      <c r="A105" s="10"/>
      <c r="B105" s="78" t="s">
        <v>163</v>
      </c>
      <c r="C105" s="77"/>
      <c r="D105" s="77"/>
      <c r="E105" s="76"/>
      <c r="F105" s="75" t="str">
        <f>"Цена от "&amp;MIN(F106:F116)&amp;" до "&amp;MAX(F106:F116)</f>
        <v>Цена от 1440 до 38592</v>
      </c>
      <c r="G105" s="74"/>
      <c r="H105" s="74"/>
      <c r="I105" s="74"/>
      <c r="J105" s="73"/>
    </row>
    <row r="106" spans="1:10" ht="36" customHeight="1" x14ac:dyDescent="0.2">
      <c r="A106" s="10"/>
      <c r="B106" s="37" t="s">
        <v>162</v>
      </c>
      <c r="C106" s="36"/>
      <c r="D106" s="36"/>
      <c r="E106" s="35"/>
      <c r="F106" s="46">
        <v>9216</v>
      </c>
      <c r="G106" s="45"/>
      <c r="H106" s="45"/>
      <c r="I106" s="45"/>
      <c r="J106" s="44"/>
    </row>
    <row r="107" spans="1:10" ht="36" customHeight="1" x14ac:dyDescent="0.2">
      <c r="A107" s="10"/>
      <c r="B107" s="31" t="s">
        <v>161</v>
      </c>
      <c r="C107" s="30"/>
      <c r="D107" s="30"/>
      <c r="E107" s="29"/>
      <c r="F107" s="46">
        <v>28332</v>
      </c>
      <c r="G107" s="45"/>
      <c r="H107" s="45"/>
      <c r="I107" s="45"/>
      <c r="J107" s="44"/>
    </row>
    <row r="108" spans="1:10" ht="36" customHeight="1" x14ac:dyDescent="0.2">
      <c r="A108" s="10"/>
      <c r="B108" s="37" t="s">
        <v>267</v>
      </c>
      <c r="C108" s="36"/>
      <c r="D108" s="36"/>
      <c r="E108" s="35"/>
      <c r="F108" s="46">
        <v>4608</v>
      </c>
      <c r="G108" s="45"/>
      <c r="H108" s="45"/>
      <c r="I108" s="45"/>
      <c r="J108" s="44"/>
    </row>
    <row r="109" spans="1:10" ht="36" customHeight="1" x14ac:dyDescent="0.2">
      <c r="A109" s="10"/>
      <c r="B109" s="31" t="s">
        <v>159</v>
      </c>
      <c r="C109" s="30"/>
      <c r="D109" s="30"/>
      <c r="E109" s="29"/>
      <c r="F109" s="28">
        <v>37512</v>
      </c>
      <c r="G109" s="27"/>
      <c r="H109" s="27"/>
      <c r="I109" s="27"/>
      <c r="J109" s="26"/>
    </row>
    <row r="110" spans="1:10" ht="36" customHeight="1" x14ac:dyDescent="0.2">
      <c r="A110" s="10"/>
      <c r="B110" s="37" t="s">
        <v>158</v>
      </c>
      <c r="C110" s="36"/>
      <c r="D110" s="36"/>
      <c r="E110" s="35"/>
      <c r="F110" s="46">
        <v>7452</v>
      </c>
      <c r="G110" s="45"/>
      <c r="H110" s="45"/>
      <c r="I110" s="45"/>
      <c r="J110" s="44"/>
    </row>
    <row r="111" spans="1:10" ht="36" customHeight="1" x14ac:dyDescent="0.2">
      <c r="A111" s="10"/>
      <c r="B111" s="37" t="s">
        <v>157</v>
      </c>
      <c r="C111" s="36"/>
      <c r="D111" s="36"/>
      <c r="E111" s="35"/>
      <c r="F111" s="46">
        <v>22680</v>
      </c>
      <c r="G111" s="45"/>
      <c r="H111" s="45"/>
      <c r="I111" s="45"/>
      <c r="J111" s="44"/>
    </row>
    <row r="112" spans="1:10" ht="36" customHeight="1" x14ac:dyDescent="0.2">
      <c r="A112" s="10"/>
      <c r="B112" s="37" t="s">
        <v>156</v>
      </c>
      <c r="C112" s="36"/>
      <c r="D112" s="36"/>
      <c r="E112" s="35"/>
      <c r="F112" s="46">
        <v>1440</v>
      </c>
      <c r="G112" s="45"/>
      <c r="H112" s="45"/>
      <c r="I112" s="45"/>
      <c r="J112" s="44"/>
    </row>
    <row r="113" spans="1:10" ht="36" customHeight="1" x14ac:dyDescent="0.2">
      <c r="A113" s="10"/>
      <c r="B113" s="37" t="s">
        <v>155</v>
      </c>
      <c r="C113" s="36"/>
      <c r="D113" s="36"/>
      <c r="E113" s="35"/>
      <c r="F113" s="46">
        <v>1440</v>
      </c>
      <c r="G113" s="45"/>
      <c r="H113" s="45"/>
      <c r="I113" s="45"/>
      <c r="J113" s="44"/>
    </row>
    <row r="114" spans="1:10" ht="36" customHeight="1" x14ac:dyDescent="0.2">
      <c r="A114" s="10"/>
      <c r="B114" s="37" t="s">
        <v>154</v>
      </c>
      <c r="C114" s="36"/>
      <c r="D114" s="36"/>
      <c r="E114" s="35"/>
      <c r="F114" s="46">
        <v>2880</v>
      </c>
      <c r="G114" s="45"/>
      <c r="H114" s="45"/>
      <c r="I114" s="45"/>
      <c r="J114" s="44"/>
    </row>
    <row r="115" spans="1:10" ht="36" customHeight="1" x14ac:dyDescent="0.2">
      <c r="A115" s="10"/>
      <c r="B115" s="37" t="s">
        <v>153</v>
      </c>
      <c r="C115" s="36"/>
      <c r="D115" s="36"/>
      <c r="E115" s="35"/>
      <c r="F115" s="46">
        <v>4320</v>
      </c>
      <c r="G115" s="45"/>
      <c r="H115" s="45"/>
      <c r="I115" s="45"/>
      <c r="J115" s="44"/>
    </row>
    <row r="116" spans="1:10" ht="36" customHeight="1" thickBot="1" x14ac:dyDescent="0.25">
      <c r="A116" s="10"/>
      <c r="B116" s="37" t="s">
        <v>152</v>
      </c>
      <c r="C116" s="36"/>
      <c r="D116" s="36"/>
      <c r="E116" s="35"/>
      <c r="F116" s="46">
        <v>38592</v>
      </c>
      <c r="G116" s="45"/>
      <c r="H116" s="45"/>
      <c r="I116" s="45"/>
      <c r="J116" s="44"/>
    </row>
    <row r="117" spans="1:10" ht="54" customHeight="1" thickBot="1" x14ac:dyDescent="0.25">
      <c r="A117" s="10"/>
      <c r="B117" s="179" t="s">
        <v>266</v>
      </c>
      <c r="C117" s="178"/>
      <c r="D117" s="178"/>
      <c r="E117" s="177"/>
      <c r="F117" s="176" t="str">
        <f>"Цена от "&amp;MIN(F119,F122:J123,H124,F125:J138)&amp;" до "&amp;MAX(F119,F122:J123,H124,F125:J138)</f>
        <v>Цена от 3024 до 150120</v>
      </c>
      <c r="G117" s="175"/>
      <c r="H117" s="175"/>
      <c r="I117" s="175"/>
      <c r="J117" s="174"/>
    </row>
    <row r="118" spans="1:10" ht="24" thickBot="1" x14ac:dyDescent="0.25">
      <c r="A118" s="10"/>
      <c r="B118" s="25"/>
      <c r="C118" s="24"/>
      <c r="D118" s="24"/>
      <c r="E118" s="23"/>
      <c r="F118" s="22"/>
      <c r="G118" s="21"/>
      <c r="H118" s="21"/>
      <c r="I118" s="21"/>
      <c r="J118" s="20"/>
    </row>
    <row r="119" spans="1:10" ht="36" customHeight="1" x14ac:dyDescent="0.2">
      <c r="A119" s="10"/>
      <c r="B119" s="37" t="s">
        <v>150</v>
      </c>
      <c r="C119" s="36"/>
      <c r="D119" s="36"/>
      <c r="E119" s="35"/>
      <c r="F119" s="46">
        <v>30600</v>
      </c>
      <c r="G119" s="45"/>
      <c r="H119" s="45"/>
      <c r="I119" s="45"/>
      <c r="J119" s="44"/>
    </row>
    <row r="120" spans="1:10" ht="36" customHeight="1" thickBot="1" x14ac:dyDescent="0.25">
      <c r="A120" s="10"/>
      <c r="B120" s="58" t="s">
        <v>149</v>
      </c>
      <c r="C120" s="57"/>
      <c r="D120" s="57"/>
      <c r="E120" s="56"/>
      <c r="F120" s="55">
        <v>3060</v>
      </c>
      <c r="G120" s="54"/>
      <c r="H120" s="54"/>
      <c r="I120" s="54"/>
      <c r="J120" s="53"/>
    </row>
    <row r="121" spans="1:10" ht="24" customHeight="1" thickBot="1" x14ac:dyDescent="0.25">
      <c r="A121" s="10"/>
      <c r="B121" s="166"/>
      <c r="C121" s="165"/>
      <c r="D121" s="165"/>
      <c r="E121" s="164"/>
      <c r="F121" s="22"/>
      <c r="G121" s="21"/>
      <c r="H121" s="21"/>
      <c r="I121" s="21"/>
      <c r="J121" s="20"/>
    </row>
    <row r="122" spans="1:10" ht="36" customHeight="1" x14ac:dyDescent="0.2">
      <c r="A122" s="10" t="s">
        <v>133</v>
      </c>
      <c r="B122" s="374" t="s">
        <v>148</v>
      </c>
      <c r="C122" s="373"/>
      <c r="D122" s="373"/>
      <c r="E122" s="372"/>
      <c r="F122" s="195">
        <v>30096</v>
      </c>
      <c r="G122" s="182"/>
      <c r="H122" s="182"/>
      <c r="I122" s="182"/>
      <c r="J122" s="181"/>
    </row>
    <row r="123" spans="1:10" ht="36" customHeight="1" x14ac:dyDescent="0.2">
      <c r="A123" s="10" t="s">
        <v>133</v>
      </c>
      <c r="B123" s="194" t="s">
        <v>147</v>
      </c>
      <c r="C123" s="193"/>
      <c r="D123" s="193"/>
      <c r="E123" s="192"/>
      <c r="F123" s="208">
        <v>14184</v>
      </c>
      <c r="G123" s="208"/>
      <c r="H123" s="208"/>
      <c r="I123" s="208"/>
      <c r="J123" s="207"/>
    </row>
    <row r="124" spans="1:10" ht="36" customHeight="1" x14ac:dyDescent="0.2">
      <c r="A124" s="10" t="s">
        <v>133</v>
      </c>
      <c r="B124" s="194" t="s">
        <v>146</v>
      </c>
      <c r="C124" s="193"/>
      <c r="D124" s="193"/>
      <c r="E124" s="192"/>
      <c r="F124" s="173">
        <f>H124*1.2</f>
        <v>43329.599999999999</v>
      </c>
      <c r="G124" s="172">
        <f>H124*1.1</f>
        <v>39718.800000000003</v>
      </c>
      <c r="H124" s="172">
        <v>36108</v>
      </c>
      <c r="I124" s="172">
        <f>H124*0.75</f>
        <v>27081</v>
      </c>
      <c r="J124" s="171">
        <f>H124*0.5</f>
        <v>18054</v>
      </c>
    </row>
    <row r="125" spans="1:10" ht="36" customHeight="1" x14ac:dyDescent="0.2">
      <c r="A125" s="10" t="s">
        <v>133</v>
      </c>
      <c r="B125" s="194" t="s">
        <v>145</v>
      </c>
      <c r="C125" s="193"/>
      <c r="D125" s="193"/>
      <c r="E125" s="192"/>
      <c r="F125" s="46">
        <v>10620</v>
      </c>
      <c r="G125" s="45"/>
      <c r="H125" s="45"/>
      <c r="I125" s="45"/>
      <c r="J125" s="44"/>
    </row>
    <row r="126" spans="1:10" ht="36" customHeight="1" x14ac:dyDescent="0.2">
      <c r="A126" s="10" t="s">
        <v>133</v>
      </c>
      <c r="B126" s="194" t="s">
        <v>144</v>
      </c>
      <c r="C126" s="193"/>
      <c r="D126" s="193"/>
      <c r="E126" s="192"/>
      <c r="F126" s="46">
        <v>10620</v>
      </c>
      <c r="G126" s="45"/>
      <c r="H126" s="45"/>
      <c r="I126" s="45"/>
      <c r="J126" s="44"/>
    </row>
    <row r="127" spans="1:10" ht="36" customHeight="1" x14ac:dyDescent="0.2">
      <c r="A127" s="10" t="s">
        <v>133</v>
      </c>
      <c r="B127" s="194" t="s">
        <v>143</v>
      </c>
      <c r="C127" s="193"/>
      <c r="D127" s="193"/>
      <c r="E127" s="192"/>
      <c r="F127" s="208">
        <v>17712</v>
      </c>
      <c r="G127" s="208"/>
      <c r="H127" s="208"/>
      <c r="I127" s="208"/>
      <c r="J127" s="207"/>
    </row>
    <row r="128" spans="1:10" ht="36" customHeight="1" x14ac:dyDescent="0.2">
      <c r="A128" s="10" t="s">
        <v>133</v>
      </c>
      <c r="B128" s="194" t="s">
        <v>142</v>
      </c>
      <c r="C128" s="193"/>
      <c r="D128" s="193"/>
      <c r="E128" s="192"/>
      <c r="F128" s="208">
        <v>49680</v>
      </c>
      <c r="G128" s="208"/>
      <c r="H128" s="208"/>
      <c r="I128" s="208"/>
      <c r="J128" s="207"/>
    </row>
    <row r="129" spans="1:10" ht="36" customHeight="1" x14ac:dyDescent="0.2">
      <c r="A129" s="10" t="s">
        <v>133</v>
      </c>
      <c r="B129" s="194" t="s">
        <v>141</v>
      </c>
      <c r="C129" s="193"/>
      <c r="D129" s="193"/>
      <c r="E129" s="192"/>
      <c r="F129" s="208">
        <v>59616</v>
      </c>
      <c r="G129" s="208"/>
      <c r="H129" s="208"/>
      <c r="I129" s="208"/>
      <c r="J129" s="207"/>
    </row>
    <row r="130" spans="1:10" ht="36" customHeight="1" x14ac:dyDescent="0.2">
      <c r="A130" s="10" t="s">
        <v>133</v>
      </c>
      <c r="B130" s="194" t="s">
        <v>140</v>
      </c>
      <c r="C130" s="193"/>
      <c r="D130" s="193"/>
      <c r="E130" s="192"/>
      <c r="F130" s="208">
        <v>10620</v>
      </c>
      <c r="G130" s="208"/>
      <c r="H130" s="208"/>
      <c r="I130" s="208"/>
      <c r="J130" s="207"/>
    </row>
    <row r="131" spans="1:10" ht="36" customHeight="1" x14ac:dyDescent="0.2">
      <c r="A131" s="10" t="s">
        <v>133</v>
      </c>
      <c r="B131" s="194" t="s">
        <v>139</v>
      </c>
      <c r="C131" s="193"/>
      <c r="D131" s="193"/>
      <c r="E131" s="192"/>
      <c r="F131" s="208">
        <v>21240</v>
      </c>
      <c r="G131" s="208"/>
      <c r="H131" s="208"/>
      <c r="I131" s="208"/>
      <c r="J131" s="207"/>
    </row>
    <row r="132" spans="1:10" ht="36" customHeight="1" x14ac:dyDescent="0.2">
      <c r="A132" s="10" t="s">
        <v>133</v>
      </c>
      <c r="B132" s="194" t="s">
        <v>138</v>
      </c>
      <c r="C132" s="193"/>
      <c r="D132" s="193"/>
      <c r="E132" s="192"/>
      <c r="F132" s="208">
        <v>24840</v>
      </c>
      <c r="G132" s="208"/>
      <c r="H132" s="208"/>
      <c r="I132" s="208"/>
      <c r="J132" s="207"/>
    </row>
    <row r="133" spans="1:10" ht="36" customHeight="1" x14ac:dyDescent="0.2">
      <c r="A133" s="10"/>
      <c r="B133" s="194" t="s">
        <v>274</v>
      </c>
      <c r="C133" s="193"/>
      <c r="D133" s="193"/>
      <c r="E133" s="192"/>
      <c r="F133" s="208">
        <v>135720</v>
      </c>
      <c r="G133" s="208"/>
      <c r="H133" s="208"/>
      <c r="I133" s="208"/>
      <c r="J133" s="207"/>
    </row>
    <row r="134" spans="1:10" ht="36" customHeight="1" x14ac:dyDescent="0.2">
      <c r="A134" s="10" t="s">
        <v>133</v>
      </c>
      <c r="B134" s="194" t="s">
        <v>137</v>
      </c>
      <c r="C134" s="193"/>
      <c r="D134" s="193"/>
      <c r="E134" s="192"/>
      <c r="F134" s="208">
        <v>3024</v>
      </c>
      <c r="G134" s="208"/>
      <c r="H134" s="208"/>
      <c r="I134" s="208"/>
      <c r="J134" s="207"/>
    </row>
    <row r="135" spans="1:10" ht="36" customHeight="1" x14ac:dyDescent="0.2">
      <c r="A135" s="10"/>
      <c r="B135" s="194" t="s">
        <v>136</v>
      </c>
      <c r="C135" s="193"/>
      <c r="D135" s="193"/>
      <c r="E135" s="192"/>
      <c r="F135" s="208">
        <v>60300</v>
      </c>
      <c r="G135" s="208"/>
      <c r="H135" s="208"/>
      <c r="I135" s="208"/>
      <c r="J135" s="207"/>
    </row>
    <row r="136" spans="1:10" ht="36" customHeight="1" x14ac:dyDescent="0.2">
      <c r="B136" s="194" t="s">
        <v>135</v>
      </c>
      <c r="C136" s="193"/>
      <c r="D136" s="193"/>
      <c r="E136" s="192"/>
      <c r="F136" s="208">
        <v>50220</v>
      </c>
      <c r="G136" s="208"/>
      <c r="H136" s="208"/>
      <c r="I136" s="208"/>
      <c r="J136" s="207"/>
    </row>
    <row r="137" spans="1:10" ht="36" customHeight="1" x14ac:dyDescent="0.2">
      <c r="A137" s="10" t="s">
        <v>133</v>
      </c>
      <c r="B137" s="194" t="s">
        <v>134</v>
      </c>
      <c r="C137" s="193"/>
      <c r="D137" s="193"/>
      <c r="E137" s="192"/>
      <c r="F137" s="208">
        <v>150120</v>
      </c>
      <c r="G137" s="208"/>
      <c r="H137" s="208"/>
      <c r="I137" s="208"/>
      <c r="J137" s="207"/>
    </row>
    <row r="138" spans="1:10" ht="36" customHeight="1" x14ac:dyDescent="0.2">
      <c r="A138" s="10" t="s">
        <v>133</v>
      </c>
      <c r="B138" s="194" t="s">
        <v>132</v>
      </c>
      <c r="C138" s="193"/>
      <c r="D138" s="193"/>
      <c r="E138" s="192"/>
      <c r="F138" s="208">
        <v>21240</v>
      </c>
      <c r="G138" s="208"/>
      <c r="H138" s="208"/>
      <c r="I138" s="208"/>
      <c r="J138" s="207"/>
    </row>
    <row r="139" spans="1:10" ht="36" customHeight="1" x14ac:dyDescent="0.2">
      <c r="A139" s="10" t="s">
        <v>103</v>
      </c>
      <c r="B139" s="194" t="s">
        <v>131</v>
      </c>
      <c r="C139" s="193"/>
      <c r="D139" s="193"/>
      <c r="E139" s="192"/>
      <c r="F139" s="208">
        <v>42480</v>
      </c>
      <c r="G139" s="208"/>
      <c r="H139" s="208"/>
      <c r="I139" s="208"/>
      <c r="J139" s="207"/>
    </row>
    <row r="140" spans="1:10" ht="36" customHeight="1" x14ac:dyDescent="0.2">
      <c r="A140" s="10" t="s">
        <v>103</v>
      </c>
      <c r="B140" s="194" t="s">
        <v>130</v>
      </c>
      <c r="C140" s="193"/>
      <c r="D140" s="193"/>
      <c r="E140" s="192"/>
      <c r="F140" s="208">
        <v>20160</v>
      </c>
      <c r="G140" s="208"/>
      <c r="H140" s="208"/>
      <c r="I140" s="208"/>
      <c r="J140" s="207"/>
    </row>
    <row r="141" spans="1:10" ht="36" customHeight="1" x14ac:dyDescent="0.2">
      <c r="A141" s="10" t="s">
        <v>103</v>
      </c>
      <c r="B141" s="194" t="s">
        <v>129</v>
      </c>
      <c r="C141" s="193"/>
      <c r="D141" s="193"/>
      <c r="E141" s="192"/>
      <c r="F141" s="173">
        <f>H141*1.2</f>
        <v>61344</v>
      </c>
      <c r="G141" s="172">
        <f>H141*1.1</f>
        <v>56232.000000000007</v>
      </c>
      <c r="H141" s="172">
        <v>51120</v>
      </c>
      <c r="I141" s="172">
        <f>H141*0.75</f>
        <v>38340</v>
      </c>
      <c r="J141" s="171">
        <f>H141*0.5</f>
        <v>25560</v>
      </c>
    </row>
    <row r="142" spans="1:10" ht="36" customHeight="1" x14ac:dyDescent="0.2">
      <c r="A142" s="10" t="s">
        <v>103</v>
      </c>
      <c r="B142" s="194" t="s">
        <v>128</v>
      </c>
      <c r="C142" s="193"/>
      <c r="D142" s="193"/>
      <c r="E142" s="192"/>
      <c r="F142" s="371">
        <v>15120</v>
      </c>
      <c r="G142" s="137"/>
      <c r="H142" s="137"/>
      <c r="I142" s="137"/>
      <c r="J142" s="136"/>
    </row>
    <row r="143" spans="1:10" ht="36" customHeight="1" x14ac:dyDescent="0.2">
      <c r="A143" s="10" t="s">
        <v>103</v>
      </c>
      <c r="B143" s="194" t="s">
        <v>127</v>
      </c>
      <c r="C143" s="193"/>
      <c r="D143" s="193"/>
      <c r="E143" s="192"/>
      <c r="F143" s="371">
        <v>15120</v>
      </c>
      <c r="G143" s="137"/>
      <c r="H143" s="137"/>
      <c r="I143" s="137"/>
      <c r="J143" s="136"/>
    </row>
    <row r="144" spans="1:10" ht="36" customHeight="1" x14ac:dyDescent="0.2">
      <c r="A144" s="10" t="s">
        <v>103</v>
      </c>
      <c r="B144" s="194" t="s">
        <v>126</v>
      </c>
      <c r="C144" s="193"/>
      <c r="D144" s="193"/>
      <c r="E144" s="192"/>
      <c r="F144" s="371">
        <v>25200</v>
      </c>
      <c r="G144" s="137"/>
      <c r="H144" s="137"/>
      <c r="I144" s="137"/>
      <c r="J144" s="136"/>
    </row>
    <row r="145" spans="1:10" ht="36" customHeight="1" x14ac:dyDescent="0.2">
      <c r="A145" s="10" t="s">
        <v>103</v>
      </c>
      <c r="B145" s="194" t="s">
        <v>125</v>
      </c>
      <c r="C145" s="193"/>
      <c r="D145" s="193"/>
      <c r="E145" s="192"/>
      <c r="F145" s="371">
        <v>69840</v>
      </c>
      <c r="G145" s="137"/>
      <c r="H145" s="137"/>
      <c r="I145" s="137"/>
      <c r="J145" s="136"/>
    </row>
    <row r="146" spans="1:10" ht="36" customHeight="1" x14ac:dyDescent="0.2">
      <c r="A146" s="10" t="s">
        <v>103</v>
      </c>
      <c r="B146" s="194" t="s">
        <v>124</v>
      </c>
      <c r="C146" s="193"/>
      <c r="D146" s="193"/>
      <c r="E146" s="192"/>
      <c r="F146" s="371">
        <v>83808</v>
      </c>
      <c r="G146" s="137"/>
      <c r="H146" s="137"/>
      <c r="I146" s="137"/>
      <c r="J146" s="136"/>
    </row>
    <row r="147" spans="1:10" ht="36" customHeight="1" x14ac:dyDescent="0.2">
      <c r="A147" s="10" t="s">
        <v>103</v>
      </c>
      <c r="B147" s="194" t="s">
        <v>123</v>
      </c>
      <c r="C147" s="193"/>
      <c r="D147" s="193"/>
      <c r="E147" s="192"/>
      <c r="F147" s="371">
        <v>15120</v>
      </c>
      <c r="G147" s="137"/>
      <c r="H147" s="137"/>
      <c r="I147" s="137"/>
      <c r="J147" s="136"/>
    </row>
    <row r="148" spans="1:10" ht="36" customHeight="1" x14ac:dyDescent="0.2">
      <c r="A148" s="10" t="s">
        <v>103</v>
      </c>
      <c r="B148" s="194" t="s">
        <v>122</v>
      </c>
      <c r="C148" s="193"/>
      <c r="D148" s="193"/>
      <c r="E148" s="192"/>
      <c r="F148" s="371">
        <v>30240</v>
      </c>
      <c r="G148" s="137"/>
      <c r="H148" s="137"/>
      <c r="I148" s="137"/>
      <c r="J148" s="136"/>
    </row>
    <row r="149" spans="1:10" ht="36" customHeight="1" x14ac:dyDescent="0.2">
      <c r="A149" s="10" t="s">
        <v>103</v>
      </c>
      <c r="B149" s="194" t="s">
        <v>121</v>
      </c>
      <c r="C149" s="193"/>
      <c r="D149" s="193"/>
      <c r="E149" s="192"/>
      <c r="F149" s="371">
        <v>35280</v>
      </c>
      <c r="G149" s="137"/>
      <c r="H149" s="137"/>
      <c r="I149" s="137"/>
      <c r="J149" s="136"/>
    </row>
    <row r="150" spans="1:10" ht="36" customHeight="1" x14ac:dyDescent="0.2">
      <c r="A150" s="10" t="s">
        <v>103</v>
      </c>
      <c r="B150" s="194" t="s">
        <v>120</v>
      </c>
      <c r="C150" s="193"/>
      <c r="D150" s="193"/>
      <c r="E150" s="192"/>
      <c r="F150" s="371">
        <v>4320</v>
      </c>
      <c r="G150" s="137"/>
      <c r="H150" s="137"/>
      <c r="I150" s="137"/>
      <c r="J150" s="136"/>
    </row>
    <row r="151" spans="1:10" ht="36" customHeight="1" x14ac:dyDescent="0.2">
      <c r="A151" s="10" t="s">
        <v>103</v>
      </c>
      <c r="B151" s="194" t="s">
        <v>119</v>
      </c>
      <c r="C151" s="193"/>
      <c r="D151" s="193"/>
      <c r="E151" s="192"/>
      <c r="F151" s="371">
        <v>210240</v>
      </c>
      <c r="G151" s="137"/>
      <c r="H151" s="137"/>
      <c r="I151" s="137"/>
      <c r="J151" s="136"/>
    </row>
    <row r="152" spans="1:10" ht="36" customHeight="1" thickBot="1" x14ac:dyDescent="0.25">
      <c r="A152" s="10" t="s">
        <v>103</v>
      </c>
      <c r="B152" s="370" t="s">
        <v>118</v>
      </c>
      <c r="C152" s="369"/>
      <c r="D152" s="369"/>
      <c r="E152" s="368"/>
      <c r="F152" s="148">
        <v>30240</v>
      </c>
      <c r="G152" s="33"/>
      <c r="H152" s="33"/>
      <c r="I152" s="33"/>
      <c r="J152" s="32"/>
    </row>
    <row r="153" spans="1:10" ht="54" customHeight="1" thickBot="1" x14ac:dyDescent="0.25">
      <c r="A153" s="10"/>
      <c r="B153" s="272" t="s">
        <v>117</v>
      </c>
      <c r="C153" s="271"/>
      <c r="D153" s="271"/>
      <c r="E153" s="270"/>
      <c r="F153" s="340"/>
      <c r="G153" s="339"/>
      <c r="H153" s="339"/>
      <c r="I153" s="339"/>
      <c r="J153" s="338"/>
    </row>
    <row r="154" spans="1:10" ht="36" customHeight="1" x14ac:dyDescent="0.2">
      <c r="A154" s="10"/>
      <c r="B154" s="31" t="s">
        <v>116</v>
      </c>
      <c r="C154" s="30"/>
      <c r="D154" s="30"/>
      <c r="E154" s="29"/>
      <c r="F154" s="28">
        <v>70452</v>
      </c>
      <c r="G154" s="27"/>
      <c r="H154" s="27"/>
      <c r="I154" s="27"/>
      <c r="J154" s="26"/>
    </row>
    <row r="155" spans="1:10" ht="36" customHeight="1" x14ac:dyDescent="0.2">
      <c r="A155" s="10"/>
      <c r="B155" s="37" t="s">
        <v>115</v>
      </c>
      <c r="C155" s="36"/>
      <c r="D155" s="36"/>
      <c r="E155" s="35"/>
      <c r="F155" s="46">
        <v>140904</v>
      </c>
      <c r="G155" s="45"/>
      <c r="H155" s="45"/>
      <c r="I155" s="45"/>
      <c r="J155" s="44"/>
    </row>
    <row r="156" spans="1:10" ht="36" customHeight="1" x14ac:dyDescent="0.2">
      <c r="A156" s="10"/>
      <c r="B156" s="37" t="s">
        <v>114</v>
      </c>
      <c r="C156" s="36"/>
      <c r="D156" s="36"/>
      <c r="E156" s="35"/>
      <c r="F156" s="46">
        <v>176292</v>
      </c>
      <c r="G156" s="45"/>
      <c r="H156" s="45"/>
      <c r="I156" s="45"/>
      <c r="J156" s="44"/>
    </row>
    <row r="157" spans="1:10" ht="36" customHeight="1" x14ac:dyDescent="0.2">
      <c r="A157" s="10"/>
      <c r="B157" s="37" t="s">
        <v>113</v>
      </c>
      <c r="C157" s="36"/>
      <c r="D157" s="36"/>
      <c r="E157" s="35"/>
      <c r="F157" s="46">
        <v>2484</v>
      </c>
      <c r="G157" s="45"/>
      <c r="H157" s="45"/>
      <c r="I157" s="45"/>
      <c r="J157" s="44"/>
    </row>
    <row r="158" spans="1:10" ht="36" customHeight="1" x14ac:dyDescent="0.2">
      <c r="A158" s="10"/>
      <c r="B158" s="37" t="s">
        <v>112</v>
      </c>
      <c r="C158" s="36"/>
      <c r="D158" s="36"/>
      <c r="E158" s="35"/>
      <c r="F158" s="46">
        <v>105840</v>
      </c>
      <c r="G158" s="45"/>
      <c r="H158" s="45"/>
      <c r="I158" s="45"/>
      <c r="J158" s="44"/>
    </row>
    <row r="159" spans="1:10" ht="36" customHeight="1" x14ac:dyDescent="0.2">
      <c r="A159" s="10"/>
      <c r="B159" s="37" t="s">
        <v>111</v>
      </c>
      <c r="C159" s="36"/>
      <c r="D159" s="36"/>
      <c r="E159" s="35"/>
      <c r="F159" s="46">
        <v>211320</v>
      </c>
      <c r="G159" s="45"/>
      <c r="H159" s="45"/>
      <c r="I159" s="45"/>
      <c r="J159" s="44"/>
    </row>
    <row r="160" spans="1:10" ht="36" customHeight="1" x14ac:dyDescent="0.2">
      <c r="A160" s="10"/>
      <c r="B160" s="37" t="s">
        <v>110</v>
      </c>
      <c r="C160" s="36"/>
      <c r="D160" s="36"/>
      <c r="E160" s="35"/>
      <c r="F160" s="46">
        <v>264096</v>
      </c>
      <c r="G160" s="45"/>
      <c r="H160" s="45"/>
      <c r="I160" s="45"/>
      <c r="J160" s="44"/>
    </row>
    <row r="161" spans="1:10" ht="36" customHeight="1" thickBot="1" x14ac:dyDescent="0.25">
      <c r="A161" s="10"/>
      <c r="B161" s="43" t="s">
        <v>109</v>
      </c>
      <c r="C161" s="42"/>
      <c r="D161" s="42"/>
      <c r="E161" s="41"/>
      <c r="F161" s="34">
        <v>3564</v>
      </c>
      <c r="G161" s="33"/>
      <c r="H161" s="33"/>
      <c r="I161" s="33"/>
      <c r="J161" s="32"/>
    </row>
    <row r="162" spans="1:10" ht="24" customHeight="1" thickBot="1" x14ac:dyDescent="0.25">
      <c r="A162" s="10"/>
      <c r="B162" s="25"/>
      <c r="C162" s="93"/>
      <c r="D162" s="93"/>
      <c r="E162" s="92"/>
      <c r="F162" s="206"/>
      <c r="G162" s="205"/>
      <c r="H162" s="205"/>
      <c r="I162" s="205"/>
      <c r="J162" s="204"/>
    </row>
    <row r="163" spans="1:10" ht="36" customHeight="1" thickBot="1" x14ac:dyDescent="0.25">
      <c r="A163" s="10"/>
      <c r="B163" s="31" t="s">
        <v>106</v>
      </c>
      <c r="C163" s="30"/>
      <c r="D163" s="30"/>
      <c r="E163" s="29"/>
      <c r="F163" s="318"/>
      <c r="G163" s="317"/>
      <c r="H163" s="317"/>
      <c r="I163" s="317"/>
      <c r="J163" s="316"/>
    </row>
    <row r="164" spans="1:10" ht="24" customHeight="1" thickBot="1" x14ac:dyDescent="0.25">
      <c r="A164" s="10"/>
      <c r="B164" s="25"/>
      <c r="C164" s="93"/>
      <c r="D164" s="93"/>
      <c r="E164" s="92"/>
      <c r="F164" s="206"/>
      <c r="G164" s="205"/>
      <c r="H164" s="205"/>
      <c r="I164" s="205"/>
      <c r="J164" s="204"/>
    </row>
    <row r="165" spans="1:10" ht="21" customHeight="1" x14ac:dyDescent="0.2">
      <c r="A165" s="10"/>
      <c r="B165" s="19"/>
      <c r="C165" s="18"/>
      <c r="D165" s="18"/>
      <c r="E165" s="18"/>
      <c r="F165" s="17"/>
      <c r="G165" s="17"/>
      <c r="H165" s="17"/>
      <c r="I165" s="17"/>
      <c r="J165" s="17"/>
    </row>
    <row r="166" spans="1:10" ht="56.25" customHeight="1" x14ac:dyDescent="0.2">
      <c r="A166" s="10"/>
      <c r="B166" s="16" t="s">
        <v>276</v>
      </c>
      <c r="C166" s="16"/>
      <c r="D166" s="16"/>
      <c r="E166" s="16"/>
      <c r="F166" s="16"/>
      <c r="G166" s="16"/>
      <c r="H166" s="16"/>
      <c r="I166" s="16"/>
      <c r="J166" s="16"/>
    </row>
    <row r="167" spans="1:10" ht="41.25" customHeight="1" x14ac:dyDescent="0.2">
      <c r="A167" s="10"/>
      <c r="B167" s="16" t="s">
        <v>104</v>
      </c>
      <c r="C167" s="16"/>
      <c r="D167" s="16"/>
      <c r="E167" s="16"/>
      <c r="F167" s="16"/>
      <c r="G167" s="16"/>
      <c r="H167" s="16"/>
      <c r="I167" s="16"/>
      <c r="J167" s="16"/>
    </row>
    <row r="168" spans="1:10" ht="21" x14ac:dyDescent="0.2">
      <c r="A168" s="10" t="s">
        <v>103</v>
      </c>
      <c r="B168" s="14" t="s">
        <v>368</v>
      </c>
      <c r="C168" s="14"/>
      <c r="D168" s="14"/>
      <c r="E168" s="14"/>
      <c r="F168" s="14"/>
      <c r="G168" s="14"/>
      <c r="H168" s="14"/>
      <c r="I168" s="14"/>
      <c r="J168" s="14"/>
    </row>
    <row r="169" spans="1:10" ht="21" x14ac:dyDescent="0.2">
      <c r="A169" s="10"/>
      <c r="B169" s="14" t="s">
        <v>311</v>
      </c>
      <c r="C169" s="14"/>
      <c r="D169" s="14"/>
      <c r="E169" s="14"/>
      <c r="F169" s="14"/>
      <c r="G169" s="14"/>
      <c r="H169" s="14"/>
      <c r="I169" s="14"/>
      <c r="J169" s="14"/>
    </row>
    <row r="170" spans="1:10" ht="42" customHeight="1" x14ac:dyDescent="0.2">
      <c r="A170" s="10"/>
      <c r="B170" s="12" t="s">
        <v>100</v>
      </c>
      <c r="C170" s="12"/>
      <c r="D170" s="12"/>
      <c r="E170" s="12"/>
      <c r="F170" s="12"/>
      <c r="G170" s="12"/>
      <c r="H170" s="12"/>
      <c r="I170" s="12"/>
      <c r="J170" s="12"/>
    </row>
    <row r="171" spans="1:10" ht="21" x14ac:dyDescent="0.2">
      <c r="A171" s="10"/>
    </row>
  </sheetData>
  <sheetProtection selectLockedCells="1" selectUnlockedCells="1"/>
  <mergeCells count="322">
    <mergeCell ref="B157:E157"/>
    <mergeCell ref="B158:E158"/>
    <mergeCell ref="F158:J158"/>
    <mergeCell ref="F162:J162"/>
    <mergeCell ref="B163:E163"/>
    <mergeCell ref="F163:J163"/>
    <mergeCell ref="B164:E164"/>
    <mergeCell ref="F164:J164"/>
    <mergeCell ref="B162:E162"/>
    <mergeCell ref="B155:E155"/>
    <mergeCell ref="F157:J157"/>
    <mergeCell ref="B139:E139"/>
    <mergeCell ref="B140:E140"/>
    <mergeCell ref="F138:J138"/>
    <mergeCell ref="F139:J139"/>
    <mergeCell ref="F140:J140"/>
    <mergeCell ref="F155:J155"/>
    <mergeCell ref="B156:E156"/>
    <mergeCell ref="F156:J156"/>
    <mergeCell ref="F161:J161"/>
    <mergeCell ref="B159:E159"/>
    <mergeCell ref="F159:J159"/>
    <mergeCell ref="B142:E142"/>
    <mergeCell ref="F142:J142"/>
    <mergeCell ref="B143:E143"/>
    <mergeCell ref="F143:J143"/>
    <mergeCell ref="B145:E145"/>
    <mergeCell ref="F145:J145"/>
    <mergeCell ref="F146:J146"/>
    <mergeCell ref="B149:E149"/>
    <mergeCell ref="F144:J144"/>
    <mergeCell ref="B144:E144"/>
    <mergeCell ref="B137:E137"/>
    <mergeCell ref="F137:J137"/>
    <mergeCell ref="B141:E141"/>
    <mergeCell ref="F148:J148"/>
    <mergeCell ref="F149:J149"/>
    <mergeCell ref="B146:E146"/>
    <mergeCell ref="B138:E138"/>
    <mergeCell ref="B160:E160"/>
    <mergeCell ref="F160:J160"/>
    <mergeCell ref="B161:E161"/>
    <mergeCell ref="B147:E147"/>
    <mergeCell ref="F147:J147"/>
    <mergeCell ref="B150:E150"/>
    <mergeCell ref="F150:J150"/>
    <mergeCell ref="B151:E151"/>
    <mergeCell ref="F151:J151"/>
    <mergeCell ref="B152:E152"/>
    <mergeCell ref="B135:E135"/>
    <mergeCell ref="F135:J135"/>
    <mergeCell ref="B136:E136"/>
    <mergeCell ref="F136:J136"/>
    <mergeCell ref="B154:E154"/>
    <mergeCell ref="F154:J154"/>
    <mergeCell ref="F152:J152"/>
    <mergeCell ref="B153:E153"/>
    <mergeCell ref="F153:J153"/>
    <mergeCell ref="B148:E148"/>
    <mergeCell ref="B131:E131"/>
    <mergeCell ref="F131:J131"/>
    <mergeCell ref="B132:E132"/>
    <mergeCell ref="B134:E134"/>
    <mergeCell ref="F134:J134"/>
    <mergeCell ref="F132:J132"/>
    <mergeCell ref="B133:E133"/>
    <mergeCell ref="F133:J133"/>
    <mergeCell ref="F123:J123"/>
    <mergeCell ref="B118:E118"/>
    <mergeCell ref="F118:J118"/>
    <mergeCell ref="B127:E127"/>
    <mergeCell ref="F127:J127"/>
    <mergeCell ref="B130:E130"/>
    <mergeCell ref="F130:J130"/>
    <mergeCell ref="B129:E129"/>
    <mergeCell ref="F129:J129"/>
    <mergeCell ref="B126:E126"/>
    <mergeCell ref="F126:J126"/>
    <mergeCell ref="B128:E128"/>
    <mergeCell ref="F128:J128"/>
    <mergeCell ref="B124:E124"/>
    <mergeCell ref="B116:E116"/>
    <mergeCell ref="F116:J116"/>
    <mergeCell ref="B117:E117"/>
    <mergeCell ref="F117:J117"/>
    <mergeCell ref="B121:E121"/>
    <mergeCell ref="B120:E120"/>
    <mergeCell ref="F120:J120"/>
    <mergeCell ref="F119:J119"/>
    <mergeCell ref="B119:E119"/>
    <mergeCell ref="B125:E125"/>
    <mergeCell ref="F125:J125"/>
    <mergeCell ref="F121:J121"/>
    <mergeCell ref="B122:E122"/>
    <mergeCell ref="F122:J122"/>
    <mergeCell ref="B123:E123"/>
    <mergeCell ref="B113:E113"/>
    <mergeCell ref="F113:J113"/>
    <mergeCell ref="B114:E114"/>
    <mergeCell ref="F114:J114"/>
    <mergeCell ref="B115:E115"/>
    <mergeCell ref="F115:J115"/>
    <mergeCell ref="B107:E107"/>
    <mergeCell ref="F107:J107"/>
    <mergeCell ref="B108:E108"/>
    <mergeCell ref="F108:J108"/>
    <mergeCell ref="B109:E109"/>
    <mergeCell ref="F109:J109"/>
    <mergeCell ref="B110:E110"/>
    <mergeCell ref="F110:J110"/>
    <mergeCell ref="B111:E111"/>
    <mergeCell ref="F111:J111"/>
    <mergeCell ref="B112:E112"/>
    <mergeCell ref="F112:J112"/>
    <mergeCell ref="B101:E101"/>
    <mergeCell ref="F101:J101"/>
    <mergeCell ref="B102:E102"/>
    <mergeCell ref="F102:J102"/>
    <mergeCell ref="B103:E103"/>
    <mergeCell ref="F103:J103"/>
    <mergeCell ref="B104:E104"/>
    <mergeCell ref="F104:J104"/>
    <mergeCell ref="B105:E105"/>
    <mergeCell ref="F105:J105"/>
    <mergeCell ref="B106:E106"/>
    <mergeCell ref="F106:J106"/>
    <mergeCell ref="B95:E95"/>
    <mergeCell ref="F95:J95"/>
    <mergeCell ref="B96:E96"/>
    <mergeCell ref="F96:J96"/>
    <mergeCell ref="B97:E97"/>
    <mergeCell ref="F97:J97"/>
    <mergeCell ref="B98:E98"/>
    <mergeCell ref="F98:J98"/>
    <mergeCell ref="B99:E99"/>
    <mergeCell ref="F99:J99"/>
    <mergeCell ref="B100:E100"/>
    <mergeCell ref="F100:J100"/>
    <mergeCell ref="B89:E89"/>
    <mergeCell ref="F89:J8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88:E88"/>
    <mergeCell ref="F88:J88"/>
    <mergeCell ref="B83:E83"/>
    <mergeCell ref="F83:J83"/>
    <mergeCell ref="B84:E84"/>
    <mergeCell ref="F84:J84"/>
    <mergeCell ref="B85:E85"/>
    <mergeCell ref="F85:J85"/>
    <mergeCell ref="F72:J72"/>
    <mergeCell ref="F73:J73"/>
    <mergeCell ref="B86:E86"/>
    <mergeCell ref="F86:J86"/>
    <mergeCell ref="B87:E87"/>
    <mergeCell ref="F87:J87"/>
    <mergeCell ref="B76:E76"/>
    <mergeCell ref="B77:E77"/>
    <mergeCell ref="B78:E78"/>
    <mergeCell ref="B79:E79"/>
    <mergeCell ref="B80:E80"/>
    <mergeCell ref="B81:E81"/>
    <mergeCell ref="B67:E67"/>
    <mergeCell ref="F67:J67"/>
    <mergeCell ref="B68:E68"/>
    <mergeCell ref="F68:J68"/>
    <mergeCell ref="B69:E69"/>
    <mergeCell ref="F69:J69"/>
    <mergeCell ref="B70:E70"/>
    <mergeCell ref="F70:J70"/>
    <mergeCell ref="B71:E71"/>
    <mergeCell ref="F71:J71"/>
    <mergeCell ref="B82:E82"/>
    <mergeCell ref="F82:J82"/>
    <mergeCell ref="B72:E72"/>
    <mergeCell ref="B73:E73"/>
    <mergeCell ref="B74:E74"/>
    <mergeCell ref="B75:E75"/>
    <mergeCell ref="B61:E61"/>
    <mergeCell ref="F61:J61"/>
    <mergeCell ref="B62:E62"/>
    <mergeCell ref="F62:J62"/>
    <mergeCell ref="B63:E63"/>
    <mergeCell ref="F63:J63"/>
    <mergeCell ref="B64:E64"/>
    <mergeCell ref="F64:J64"/>
    <mergeCell ref="B65:E65"/>
    <mergeCell ref="F65:J65"/>
    <mergeCell ref="B66:E66"/>
    <mergeCell ref="F66:J66"/>
    <mergeCell ref="B60:E60"/>
    <mergeCell ref="F60:J60"/>
    <mergeCell ref="B55:E55"/>
    <mergeCell ref="F55:J55"/>
    <mergeCell ref="B56:E56"/>
    <mergeCell ref="F56:J56"/>
    <mergeCell ref="B57:E57"/>
    <mergeCell ref="F57:J57"/>
    <mergeCell ref="F50:J50"/>
    <mergeCell ref="F51:J51"/>
    <mergeCell ref="B58:E58"/>
    <mergeCell ref="F58:J58"/>
    <mergeCell ref="B59:E59"/>
    <mergeCell ref="F59:J59"/>
    <mergeCell ref="B54:E54"/>
    <mergeCell ref="F54:J54"/>
    <mergeCell ref="B39:E39"/>
    <mergeCell ref="F39:J39"/>
    <mergeCell ref="B40:E40"/>
    <mergeCell ref="F40:J40"/>
    <mergeCell ref="B41:E41"/>
    <mergeCell ref="F41:J41"/>
    <mergeCell ref="F48:J48"/>
    <mergeCell ref="F49:J49"/>
    <mergeCell ref="B35:E35"/>
    <mergeCell ref="F35:J35"/>
    <mergeCell ref="B30:E30"/>
    <mergeCell ref="F30:J30"/>
    <mergeCell ref="B31:E31"/>
    <mergeCell ref="F31:J31"/>
    <mergeCell ref="B32:E32"/>
    <mergeCell ref="F32:J32"/>
    <mergeCell ref="F21:J21"/>
    <mergeCell ref="B22:E22"/>
    <mergeCell ref="B17:E17"/>
    <mergeCell ref="F22:J22"/>
    <mergeCell ref="B38:E38"/>
    <mergeCell ref="F38:J38"/>
    <mergeCell ref="B33:E33"/>
    <mergeCell ref="F33:J33"/>
    <mergeCell ref="B34:E34"/>
    <mergeCell ref="F34:J34"/>
    <mergeCell ref="B37:E37"/>
    <mergeCell ref="F37:J37"/>
    <mergeCell ref="F28:J28"/>
    <mergeCell ref="F29:J29"/>
    <mergeCell ref="F17:J17"/>
    <mergeCell ref="F27:J27"/>
    <mergeCell ref="F23:J23"/>
    <mergeCell ref="F24:J24"/>
    <mergeCell ref="B25:E25"/>
    <mergeCell ref="F25:J25"/>
    <mergeCell ref="B6:E6"/>
    <mergeCell ref="B10:E10"/>
    <mergeCell ref="B11:E11"/>
    <mergeCell ref="B29:E29"/>
    <mergeCell ref="B36:E36"/>
    <mergeCell ref="F36:J36"/>
    <mergeCell ref="B18:E18"/>
    <mergeCell ref="B19:E19"/>
    <mergeCell ref="B20:E20"/>
    <mergeCell ref="F20:J20"/>
    <mergeCell ref="B28:E28"/>
    <mergeCell ref="B1:J1"/>
    <mergeCell ref="F2:J2"/>
    <mergeCell ref="B4:J4"/>
    <mergeCell ref="B5:E5"/>
    <mergeCell ref="F5:J5"/>
    <mergeCell ref="B3:E3"/>
    <mergeCell ref="B8:E8"/>
    <mergeCell ref="B9:E9"/>
    <mergeCell ref="B14:E14"/>
    <mergeCell ref="B27:E27"/>
    <mergeCell ref="F12:J12"/>
    <mergeCell ref="B13:E13"/>
    <mergeCell ref="B12:E12"/>
    <mergeCell ref="B23:E23"/>
    <mergeCell ref="B24:E24"/>
    <mergeCell ref="B16:E16"/>
    <mergeCell ref="F15:J15"/>
    <mergeCell ref="B15:E15"/>
    <mergeCell ref="B21:E21"/>
    <mergeCell ref="F7:J7"/>
    <mergeCell ref="B166:J166"/>
    <mergeCell ref="B7:E7"/>
    <mergeCell ref="F13:J13"/>
    <mergeCell ref="F14:J14"/>
    <mergeCell ref="F16:J16"/>
    <mergeCell ref="F18:J18"/>
    <mergeCell ref="F19:J19"/>
    <mergeCell ref="B26:E26"/>
    <mergeCell ref="F26:J26"/>
    <mergeCell ref="B52:E52"/>
    <mergeCell ref="F52:J52"/>
    <mergeCell ref="B167:J167"/>
    <mergeCell ref="B168:J168"/>
    <mergeCell ref="B169:J169"/>
    <mergeCell ref="B170:J170"/>
    <mergeCell ref="F74:J74"/>
    <mergeCell ref="F75:J75"/>
    <mergeCell ref="B53:E53"/>
    <mergeCell ref="F53:J53"/>
    <mergeCell ref="B48:E48"/>
    <mergeCell ref="B49:E49"/>
    <mergeCell ref="B50:E50"/>
    <mergeCell ref="B51:E51"/>
    <mergeCell ref="F42:J42"/>
    <mergeCell ref="F43:J43"/>
    <mergeCell ref="F44:J44"/>
    <mergeCell ref="F45:J45"/>
    <mergeCell ref="F46:J46"/>
    <mergeCell ref="F47:J47"/>
    <mergeCell ref="B42:E42"/>
    <mergeCell ref="B43:E43"/>
    <mergeCell ref="B44:E44"/>
    <mergeCell ref="B45:E45"/>
    <mergeCell ref="B46:E46"/>
    <mergeCell ref="B47:E47"/>
    <mergeCell ref="F76:J76"/>
    <mergeCell ref="F77:J77"/>
    <mergeCell ref="F78:J78"/>
    <mergeCell ref="F79:J79"/>
    <mergeCell ref="F80:J80"/>
    <mergeCell ref="F81:J81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3"/>
  <sheetViews>
    <sheetView view="pageBreakPreview" topLeftCell="B1" zoomScale="65" zoomScaleNormal="60" zoomScaleSheetLayoutView="65" workbookViewId="0">
      <pane ySplit="4" topLeftCell="A101" activePane="bottomLeft" state="frozen"/>
      <selection activeCell="B20" sqref="B20:E20"/>
      <selection pane="bottomLeft" activeCell="B20" sqref="B20:E20"/>
    </sheetView>
  </sheetViews>
  <sheetFormatPr defaultRowHeight="12.75" outlineLevelRow="1" x14ac:dyDescent="0.2"/>
  <cols>
    <col min="1" max="1" width="23.5703125" style="7" hidden="1" customWidth="1"/>
    <col min="2" max="2" width="30.7109375" style="9" customWidth="1"/>
    <col min="3" max="5" width="30.7109375" style="7" customWidth="1"/>
    <col min="6" max="10" width="24.7109375" style="8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0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89" t="s">
        <v>237</v>
      </c>
      <c r="C8" s="188"/>
      <c r="D8" s="188"/>
      <c r="E8" s="187"/>
      <c r="F8" s="98">
        <f>H8*1.2</f>
        <v>33566.400000000001</v>
      </c>
      <c r="G8" s="98">
        <f>H8*1.1</f>
        <v>30769.200000000001</v>
      </c>
      <c r="H8" s="98">
        <v>27972</v>
      </c>
      <c r="I8" s="98">
        <f>H8*0.75</f>
        <v>20979</v>
      </c>
      <c r="J8" s="98">
        <f>H8*0.5</f>
        <v>13986</v>
      </c>
    </row>
    <row r="9" spans="1:10" ht="36" customHeight="1" x14ac:dyDescent="0.2">
      <c r="A9" s="10" t="s">
        <v>103</v>
      </c>
      <c r="B9" s="101" t="s">
        <v>236</v>
      </c>
      <c r="C9" s="100"/>
      <c r="D9" s="100"/>
      <c r="E9" s="29"/>
      <c r="F9" s="96">
        <f>H9*1.2</f>
        <v>47520</v>
      </c>
      <c r="G9" s="96">
        <f>H9*1.1</f>
        <v>43560</v>
      </c>
      <c r="H9" s="96">
        <v>39600</v>
      </c>
      <c r="I9" s="96">
        <f>H9*0.75</f>
        <v>29700</v>
      </c>
      <c r="J9" s="96">
        <f>H9*0.5</f>
        <v>19800</v>
      </c>
    </row>
    <row r="10" spans="1:10" ht="36" customHeight="1" x14ac:dyDescent="0.2">
      <c r="A10" s="10" t="s">
        <v>133</v>
      </c>
      <c r="B10" s="101" t="s">
        <v>235</v>
      </c>
      <c r="C10" s="100"/>
      <c r="D10" s="100"/>
      <c r="E10" s="29"/>
      <c r="F10" s="96">
        <f>H10*1.2</f>
        <v>40780.799999999996</v>
      </c>
      <c r="G10" s="96">
        <f>H10*1.1</f>
        <v>37382.400000000001</v>
      </c>
      <c r="H10" s="96">
        <v>33984</v>
      </c>
      <c r="I10" s="96">
        <f>H10*0.75</f>
        <v>25488</v>
      </c>
      <c r="J10" s="96">
        <f>H10*0.5</f>
        <v>16992</v>
      </c>
    </row>
    <row r="11" spans="1:10" ht="36" customHeight="1" thickBot="1" x14ac:dyDescent="0.25">
      <c r="A11" s="10" t="s">
        <v>103</v>
      </c>
      <c r="B11" s="186" t="s">
        <v>234</v>
      </c>
      <c r="C11" s="185"/>
      <c r="D11" s="185"/>
      <c r="E11" s="184"/>
      <c r="F11" s="94">
        <f>H11*1.2</f>
        <v>57888</v>
      </c>
      <c r="G11" s="94">
        <f>H11*1.1</f>
        <v>53064.000000000007</v>
      </c>
      <c r="H11" s="94">
        <v>48240</v>
      </c>
      <c r="I11" s="94">
        <f>H11*0.75</f>
        <v>36180</v>
      </c>
      <c r="J11" s="94">
        <f>H11*0.5</f>
        <v>24120</v>
      </c>
    </row>
    <row r="12" spans="1:10" ht="24" customHeight="1" thickBot="1" x14ac:dyDescent="0.25">
      <c r="A12" s="10"/>
      <c r="B12" s="25"/>
      <c r="C12" s="24"/>
      <c r="D12" s="24"/>
      <c r="E12" s="23"/>
      <c r="F12" s="163"/>
      <c r="G12" s="162"/>
      <c r="H12" s="162"/>
      <c r="I12" s="162"/>
      <c r="J12" s="161"/>
    </row>
    <row r="13" spans="1:10" ht="36" customHeight="1" x14ac:dyDescent="0.2">
      <c r="A13" s="10" t="s">
        <v>133</v>
      </c>
      <c r="B13" s="189" t="s">
        <v>233</v>
      </c>
      <c r="C13" s="188"/>
      <c r="D13" s="188"/>
      <c r="E13" s="188"/>
      <c r="F13" s="141">
        <v>7092</v>
      </c>
      <c r="G13" s="140"/>
      <c r="H13" s="140"/>
      <c r="I13" s="140"/>
      <c r="J13" s="139"/>
    </row>
    <row r="14" spans="1:10" ht="36" customHeight="1" thickBot="1" x14ac:dyDescent="0.25">
      <c r="A14" s="10" t="s">
        <v>103</v>
      </c>
      <c r="B14" s="186" t="s">
        <v>232</v>
      </c>
      <c r="C14" s="185"/>
      <c r="D14" s="185"/>
      <c r="E14" s="185"/>
      <c r="F14" s="34">
        <v>10080</v>
      </c>
      <c r="G14" s="33"/>
      <c r="H14" s="33"/>
      <c r="I14" s="33"/>
      <c r="J14" s="32"/>
    </row>
    <row r="15" spans="1:10" ht="24" customHeight="1" thickBot="1" x14ac:dyDescent="0.25">
      <c r="A15" s="10"/>
      <c r="B15" s="25"/>
      <c r="C15" s="24"/>
      <c r="D15" s="24"/>
      <c r="E15" s="23"/>
      <c r="F15" s="132"/>
      <c r="G15" s="131"/>
      <c r="H15" s="131"/>
      <c r="I15" s="131"/>
      <c r="J15" s="130"/>
    </row>
    <row r="16" spans="1:10" ht="36" customHeight="1" x14ac:dyDescent="0.2">
      <c r="A16" s="10" t="s">
        <v>133</v>
      </c>
      <c r="B16" s="65" t="s">
        <v>231</v>
      </c>
      <c r="C16" s="79"/>
      <c r="D16" s="79"/>
      <c r="E16" s="35"/>
      <c r="F16" s="183">
        <v>864</v>
      </c>
      <c r="G16" s="182"/>
      <c r="H16" s="182"/>
      <c r="I16" s="182"/>
      <c r="J16" s="181"/>
    </row>
    <row r="17" spans="1:10" ht="36" customHeight="1" x14ac:dyDescent="0.2">
      <c r="A17" s="10" t="s">
        <v>103</v>
      </c>
      <c r="B17" s="65" t="s">
        <v>230</v>
      </c>
      <c r="C17" s="79"/>
      <c r="D17" s="79"/>
      <c r="E17" s="35"/>
      <c r="F17" s="59">
        <v>1224</v>
      </c>
      <c r="G17" s="45"/>
      <c r="H17" s="45"/>
      <c r="I17" s="45"/>
      <c r="J17" s="44"/>
    </row>
    <row r="18" spans="1:10" ht="36" customHeight="1" x14ac:dyDescent="0.2">
      <c r="A18" s="10" t="s">
        <v>133</v>
      </c>
      <c r="B18" s="65" t="s">
        <v>229</v>
      </c>
      <c r="C18" s="79"/>
      <c r="D18" s="79"/>
      <c r="E18" s="35"/>
      <c r="F18" s="59">
        <v>1440</v>
      </c>
      <c r="G18" s="45"/>
      <c r="H18" s="45"/>
      <c r="I18" s="45"/>
      <c r="J18" s="44"/>
    </row>
    <row r="19" spans="1:10" ht="36" customHeight="1" thickBot="1" x14ac:dyDescent="0.25">
      <c r="A19" s="10" t="s">
        <v>103</v>
      </c>
      <c r="B19" s="65" t="s">
        <v>228</v>
      </c>
      <c r="C19" s="79"/>
      <c r="D19" s="79"/>
      <c r="E19" s="35"/>
      <c r="F19" s="59">
        <v>2016</v>
      </c>
      <c r="G19" s="45"/>
      <c r="H19" s="45"/>
      <c r="I19" s="45"/>
      <c r="J19" s="44"/>
    </row>
    <row r="20" spans="1:10" ht="24" customHeight="1" thickBot="1" x14ac:dyDescent="0.25">
      <c r="A20" s="10"/>
      <c r="B20" s="25"/>
      <c r="C20" s="24"/>
      <c r="D20" s="24"/>
      <c r="E20" s="23"/>
      <c r="F20" s="22"/>
      <c r="G20" s="21"/>
      <c r="H20" s="21"/>
      <c r="I20" s="21"/>
      <c r="J20" s="20"/>
    </row>
    <row r="21" spans="1:10" ht="36" customHeight="1" thickBot="1" x14ac:dyDescent="0.25">
      <c r="A21" s="10"/>
      <c r="B21" s="91" t="s">
        <v>227</v>
      </c>
      <c r="C21" s="90"/>
      <c r="D21" s="90"/>
      <c r="E21" s="89"/>
      <c r="F21" s="88" t="str">
        <f>"Цена от "&amp;MIN(F22:F81)&amp;" до "&amp;MAX(F22:F81)</f>
        <v>Цена от 2844 до 170640</v>
      </c>
      <c r="G21" s="87"/>
      <c r="H21" s="87"/>
      <c r="I21" s="87"/>
      <c r="J21" s="86"/>
    </row>
    <row r="22" spans="1:10" ht="36" customHeight="1" outlineLevel="1" x14ac:dyDescent="0.2">
      <c r="A22" s="10"/>
      <c r="B22" s="65" t="s">
        <v>226</v>
      </c>
      <c r="C22" s="79"/>
      <c r="D22" s="79"/>
      <c r="E22" s="35"/>
      <c r="F22" s="46">
        <v>2844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225</v>
      </c>
      <c r="C23" s="79"/>
      <c r="D23" s="79"/>
      <c r="E23" s="35"/>
      <c r="F23" s="46">
        <v>5688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224</v>
      </c>
      <c r="C24" s="79"/>
      <c r="D24" s="79"/>
      <c r="E24" s="35"/>
      <c r="F24" s="46">
        <v>8532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223</v>
      </c>
      <c r="C25" s="79"/>
      <c r="D25" s="79"/>
      <c r="E25" s="35"/>
      <c r="F25" s="46">
        <v>11376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222</v>
      </c>
      <c r="C26" s="79"/>
      <c r="D26" s="79"/>
      <c r="E26" s="35"/>
      <c r="F26" s="46">
        <v>14220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221</v>
      </c>
      <c r="C27" s="79"/>
      <c r="D27" s="79"/>
      <c r="E27" s="35"/>
      <c r="F27" s="46">
        <v>17064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220</v>
      </c>
      <c r="C28" s="79"/>
      <c r="D28" s="79"/>
      <c r="E28" s="35"/>
      <c r="F28" s="46">
        <v>19908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219</v>
      </c>
      <c r="C29" s="79"/>
      <c r="D29" s="79"/>
      <c r="E29" s="35"/>
      <c r="F29" s="46">
        <v>22752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218</v>
      </c>
      <c r="C30" s="79"/>
      <c r="D30" s="79"/>
      <c r="E30" s="35"/>
      <c r="F30" s="46">
        <v>25596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217</v>
      </c>
      <c r="C31" s="79"/>
      <c r="D31" s="79"/>
      <c r="E31" s="35"/>
      <c r="F31" s="46">
        <v>28440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216</v>
      </c>
      <c r="C32" s="79"/>
      <c r="D32" s="79"/>
      <c r="E32" s="35"/>
      <c r="F32" s="46">
        <v>31284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215</v>
      </c>
      <c r="C33" s="79"/>
      <c r="D33" s="79"/>
      <c r="E33" s="35"/>
      <c r="F33" s="46">
        <v>34128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214</v>
      </c>
      <c r="C34" s="79"/>
      <c r="D34" s="79"/>
      <c r="E34" s="35"/>
      <c r="F34" s="46">
        <v>36972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213</v>
      </c>
      <c r="C35" s="79"/>
      <c r="D35" s="79"/>
      <c r="E35" s="35"/>
      <c r="F35" s="46">
        <v>39816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212</v>
      </c>
      <c r="C36" s="79"/>
      <c r="D36" s="79"/>
      <c r="E36" s="35"/>
      <c r="F36" s="46">
        <v>42660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211</v>
      </c>
      <c r="C37" s="79"/>
      <c r="D37" s="79"/>
      <c r="E37" s="35"/>
      <c r="F37" s="46">
        <v>45504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210</v>
      </c>
      <c r="C38" s="79"/>
      <c r="D38" s="79"/>
      <c r="E38" s="35"/>
      <c r="F38" s="46">
        <v>48348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209</v>
      </c>
      <c r="C39" s="79"/>
      <c r="D39" s="79"/>
      <c r="E39" s="35"/>
      <c r="F39" s="46">
        <v>51192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208</v>
      </c>
      <c r="C40" s="79"/>
      <c r="D40" s="79"/>
      <c r="E40" s="35"/>
      <c r="F40" s="46">
        <v>54036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207</v>
      </c>
      <c r="C41" s="79"/>
      <c r="D41" s="79"/>
      <c r="E41" s="35"/>
      <c r="F41" s="46">
        <v>56880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296</v>
      </c>
      <c r="C42" s="79"/>
      <c r="D42" s="79"/>
      <c r="E42" s="35"/>
      <c r="F42" s="46">
        <v>59724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295</v>
      </c>
      <c r="C43" s="79"/>
      <c r="D43" s="79"/>
      <c r="E43" s="35"/>
      <c r="F43" s="46">
        <v>62568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294</v>
      </c>
      <c r="C44" s="79"/>
      <c r="D44" s="79"/>
      <c r="E44" s="35"/>
      <c r="F44" s="46">
        <v>65412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293</v>
      </c>
      <c r="C45" s="79"/>
      <c r="D45" s="79"/>
      <c r="E45" s="35"/>
      <c r="F45" s="46">
        <v>68256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292</v>
      </c>
      <c r="C46" s="79"/>
      <c r="D46" s="79"/>
      <c r="E46" s="35"/>
      <c r="F46" s="46">
        <v>71100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291</v>
      </c>
      <c r="C47" s="79"/>
      <c r="D47" s="79"/>
      <c r="E47" s="35"/>
      <c r="F47" s="46">
        <v>73944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290</v>
      </c>
      <c r="C48" s="79"/>
      <c r="D48" s="79"/>
      <c r="E48" s="35"/>
      <c r="F48" s="46">
        <v>76788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289</v>
      </c>
      <c r="C49" s="79"/>
      <c r="D49" s="79"/>
      <c r="E49" s="35"/>
      <c r="F49" s="46">
        <v>79632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288</v>
      </c>
      <c r="C50" s="79"/>
      <c r="D50" s="79"/>
      <c r="E50" s="35"/>
      <c r="F50" s="46">
        <v>82476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287</v>
      </c>
      <c r="C51" s="79"/>
      <c r="D51" s="79"/>
      <c r="E51" s="35"/>
      <c r="F51" s="46">
        <v>85320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206</v>
      </c>
      <c r="C52" s="79"/>
      <c r="D52" s="79"/>
      <c r="E52" s="35"/>
      <c r="F52" s="46">
        <v>5688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205</v>
      </c>
      <c r="C53" s="79"/>
      <c r="D53" s="79"/>
      <c r="E53" s="35"/>
      <c r="F53" s="46">
        <v>11376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204</v>
      </c>
      <c r="C54" s="79"/>
      <c r="D54" s="79"/>
      <c r="E54" s="35"/>
      <c r="F54" s="46">
        <v>17064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203</v>
      </c>
      <c r="C55" s="79"/>
      <c r="D55" s="79"/>
      <c r="E55" s="35"/>
      <c r="F55" s="46">
        <v>22752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202</v>
      </c>
      <c r="C56" s="79"/>
      <c r="D56" s="79"/>
      <c r="E56" s="35"/>
      <c r="F56" s="46">
        <v>28440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201</v>
      </c>
      <c r="C57" s="79"/>
      <c r="D57" s="79"/>
      <c r="E57" s="35"/>
      <c r="F57" s="46">
        <v>34128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200</v>
      </c>
      <c r="C58" s="79"/>
      <c r="D58" s="79"/>
      <c r="E58" s="35"/>
      <c r="F58" s="46">
        <v>39816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199</v>
      </c>
      <c r="C59" s="79"/>
      <c r="D59" s="79"/>
      <c r="E59" s="35"/>
      <c r="F59" s="46">
        <v>45504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198</v>
      </c>
      <c r="C60" s="79"/>
      <c r="D60" s="79"/>
      <c r="E60" s="35"/>
      <c r="F60" s="46">
        <v>51192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197</v>
      </c>
      <c r="C61" s="79"/>
      <c r="D61" s="79"/>
      <c r="E61" s="35"/>
      <c r="F61" s="46">
        <v>56880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196</v>
      </c>
      <c r="C62" s="79"/>
      <c r="D62" s="79"/>
      <c r="E62" s="35"/>
      <c r="F62" s="46">
        <v>62568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195</v>
      </c>
      <c r="C63" s="79"/>
      <c r="D63" s="79"/>
      <c r="E63" s="35"/>
      <c r="F63" s="46">
        <v>68256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194</v>
      </c>
      <c r="C64" s="79"/>
      <c r="D64" s="79"/>
      <c r="E64" s="35"/>
      <c r="F64" s="46">
        <v>73944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193</v>
      </c>
      <c r="C65" s="79"/>
      <c r="D65" s="79"/>
      <c r="E65" s="35"/>
      <c r="F65" s="46">
        <v>79632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192</v>
      </c>
      <c r="C66" s="79"/>
      <c r="D66" s="79"/>
      <c r="E66" s="35"/>
      <c r="F66" s="46">
        <v>85320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191</v>
      </c>
      <c r="C67" s="79"/>
      <c r="D67" s="79"/>
      <c r="E67" s="35"/>
      <c r="F67" s="46">
        <v>91008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190</v>
      </c>
      <c r="C68" s="79"/>
      <c r="D68" s="79"/>
      <c r="E68" s="35"/>
      <c r="F68" s="46">
        <v>96696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189</v>
      </c>
      <c r="C69" s="79"/>
      <c r="D69" s="79"/>
      <c r="E69" s="35"/>
      <c r="F69" s="46">
        <v>102384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188</v>
      </c>
      <c r="C70" s="79"/>
      <c r="D70" s="79"/>
      <c r="E70" s="35"/>
      <c r="F70" s="46">
        <v>108072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187</v>
      </c>
      <c r="C71" s="79"/>
      <c r="D71" s="79"/>
      <c r="E71" s="35"/>
      <c r="F71" s="46">
        <v>113760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286</v>
      </c>
      <c r="C72" s="79"/>
      <c r="D72" s="79"/>
      <c r="E72" s="35"/>
      <c r="F72" s="46">
        <v>119448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285</v>
      </c>
      <c r="C73" s="79"/>
      <c r="D73" s="79"/>
      <c r="E73" s="35"/>
      <c r="F73" s="46">
        <v>125136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284</v>
      </c>
      <c r="C74" s="79"/>
      <c r="D74" s="79"/>
      <c r="E74" s="35"/>
      <c r="F74" s="46">
        <v>130824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283</v>
      </c>
      <c r="C75" s="79"/>
      <c r="D75" s="79"/>
      <c r="E75" s="35"/>
      <c r="F75" s="46">
        <v>136512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282</v>
      </c>
      <c r="C76" s="79"/>
      <c r="D76" s="79"/>
      <c r="E76" s="35"/>
      <c r="F76" s="46">
        <v>142200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281</v>
      </c>
      <c r="C77" s="79"/>
      <c r="D77" s="79"/>
      <c r="E77" s="35"/>
      <c r="F77" s="46">
        <v>147888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280</v>
      </c>
      <c r="C78" s="79"/>
      <c r="D78" s="79"/>
      <c r="E78" s="35"/>
      <c r="F78" s="46">
        <v>153576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279</v>
      </c>
      <c r="C79" s="79"/>
      <c r="D79" s="79"/>
      <c r="E79" s="35"/>
      <c r="F79" s="46">
        <v>159264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278</v>
      </c>
      <c r="C80" s="79"/>
      <c r="D80" s="79"/>
      <c r="E80" s="35"/>
      <c r="F80" s="46">
        <v>164952</v>
      </c>
      <c r="G80" s="45"/>
      <c r="H80" s="45"/>
      <c r="I80" s="45"/>
      <c r="J80" s="44"/>
    </row>
    <row r="81" spans="1:10" ht="36" customHeight="1" outlineLevel="1" thickBot="1" x14ac:dyDescent="0.25">
      <c r="A81" s="10"/>
      <c r="B81" s="65" t="s">
        <v>277</v>
      </c>
      <c r="C81" s="79"/>
      <c r="D81" s="79"/>
      <c r="E81" s="35"/>
      <c r="F81" s="46">
        <v>170640</v>
      </c>
      <c r="G81" s="45"/>
      <c r="H81" s="45"/>
      <c r="I81" s="45"/>
      <c r="J81" s="44"/>
    </row>
    <row r="82" spans="1:10" ht="36" customHeight="1" thickBot="1" x14ac:dyDescent="0.25">
      <c r="A82" s="10"/>
      <c r="B82" s="78" t="s">
        <v>186</v>
      </c>
      <c r="C82" s="77"/>
      <c r="D82" s="77"/>
      <c r="E82" s="76"/>
      <c r="F82" s="75" t="str">
        <f>"Цена от "&amp;MIN(F83:F104)&amp;" до "&amp;MAX(F83:F104)</f>
        <v>Цена от 7110 до 61146</v>
      </c>
      <c r="G82" s="74"/>
      <c r="H82" s="74"/>
      <c r="I82" s="74"/>
      <c r="J82" s="73"/>
    </row>
    <row r="83" spans="1:10" ht="36" customHeight="1" outlineLevel="1" x14ac:dyDescent="0.2">
      <c r="A83" s="10"/>
      <c r="B83" s="85" t="s">
        <v>185</v>
      </c>
      <c r="C83" s="84"/>
      <c r="D83" s="84"/>
      <c r="E83" s="83"/>
      <c r="F83" s="82">
        <v>9216</v>
      </c>
      <c r="G83" s="81"/>
      <c r="H83" s="81"/>
      <c r="I83" s="81"/>
      <c r="J83" s="80"/>
    </row>
    <row r="84" spans="1:10" ht="36" customHeight="1" outlineLevel="1" x14ac:dyDescent="0.2">
      <c r="A84" s="10"/>
      <c r="B84" s="65" t="s">
        <v>184</v>
      </c>
      <c r="C84" s="79"/>
      <c r="D84" s="79"/>
      <c r="E84" s="35"/>
      <c r="F84" s="46">
        <v>14580</v>
      </c>
      <c r="G84" s="45"/>
      <c r="H84" s="45"/>
      <c r="I84" s="45"/>
      <c r="J84" s="44"/>
    </row>
    <row r="85" spans="1:10" ht="36" customHeight="1" outlineLevel="1" x14ac:dyDescent="0.2">
      <c r="A85" s="10"/>
      <c r="B85" s="65" t="s">
        <v>183</v>
      </c>
      <c r="C85" s="79"/>
      <c r="D85" s="79"/>
      <c r="E85" s="35"/>
      <c r="F85" s="46">
        <v>7110</v>
      </c>
      <c r="G85" s="45"/>
      <c r="H85" s="45"/>
      <c r="I85" s="45"/>
      <c r="J85" s="44"/>
    </row>
    <row r="86" spans="1:10" ht="36" customHeight="1" outlineLevel="1" x14ac:dyDescent="0.2">
      <c r="A86" s="10"/>
      <c r="B86" s="65" t="s">
        <v>182</v>
      </c>
      <c r="C86" s="79"/>
      <c r="D86" s="79"/>
      <c r="E86" s="35"/>
      <c r="F86" s="46">
        <v>9954</v>
      </c>
      <c r="G86" s="45"/>
      <c r="H86" s="45"/>
      <c r="I86" s="45"/>
      <c r="J86" s="44"/>
    </row>
    <row r="87" spans="1:10" ht="36" customHeight="1" outlineLevel="1" x14ac:dyDescent="0.2">
      <c r="A87" s="10"/>
      <c r="B87" s="65" t="s">
        <v>181</v>
      </c>
      <c r="C87" s="79"/>
      <c r="D87" s="79"/>
      <c r="E87" s="35"/>
      <c r="F87" s="46">
        <v>12798</v>
      </c>
      <c r="G87" s="45"/>
      <c r="H87" s="45"/>
      <c r="I87" s="45"/>
      <c r="J87" s="44"/>
    </row>
    <row r="88" spans="1:10" ht="36" customHeight="1" outlineLevel="1" x14ac:dyDescent="0.2">
      <c r="A88" s="10"/>
      <c r="B88" s="65" t="s">
        <v>180</v>
      </c>
      <c r="C88" s="79"/>
      <c r="D88" s="79"/>
      <c r="E88" s="35"/>
      <c r="F88" s="46">
        <v>15642</v>
      </c>
      <c r="G88" s="45"/>
      <c r="H88" s="45"/>
      <c r="I88" s="45"/>
      <c r="J88" s="44"/>
    </row>
    <row r="89" spans="1:10" ht="36" customHeight="1" outlineLevel="1" x14ac:dyDescent="0.2">
      <c r="A89" s="10"/>
      <c r="B89" s="65" t="s">
        <v>179</v>
      </c>
      <c r="C89" s="79"/>
      <c r="D89" s="79"/>
      <c r="E89" s="35"/>
      <c r="F89" s="46">
        <v>18486</v>
      </c>
      <c r="G89" s="45"/>
      <c r="H89" s="45"/>
      <c r="I89" s="45"/>
      <c r="J89" s="44"/>
    </row>
    <row r="90" spans="1:10" ht="36" customHeight="1" outlineLevel="1" x14ac:dyDescent="0.2">
      <c r="A90" s="10"/>
      <c r="B90" s="65" t="s">
        <v>178</v>
      </c>
      <c r="C90" s="79"/>
      <c r="D90" s="79"/>
      <c r="E90" s="35"/>
      <c r="F90" s="46">
        <v>21330</v>
      </c>
      <c r="G90" s="45"/>
      <c r="H90" s="45"/>
      <c r="I90" s="45"/>
      <c r="J90" s="44"/>
    </row>
    <row r="91" spans="1:10" ht="36" customHeight="1" outlineLevel="1" x14ac:dyDescent="0.2">
      <c r="A91" s="10"/>
      <c r="B91" s="65" t="s">
        <v>177</v>
      </c>
      <c r="C91" s="79"/>
      <c r="D91" s="79"/>
      <c r="E91" s="35"/>
      <c r="F91" s="46">
        <v>24174</v>
      </c>
      <c r="G91" s="45"/>
      <c r="H91" s="45"/>
      <c r="I91" s="45"/>
      <c r="J91" s="44"/>
    </row>
    <row r="92" spans="1:10" ht="36" customHeight="1" outlineLevel="1" x14ac:dyDescent="0.2">
      <c r="A92" s="10"/>
      <c r="B92" s="65" t="s">
        <v>176</v>
      </c>
      <c r="C92" s="79"/>
      <c r="D92" s="79"/>
      <c r="E92" s="35"/>
      <c r="F92" s="46">
        <v>27018</v>
      </c>
      <c r="G92" s="45"/>
      <c r="H92" s="45"/>
      <c r="I92" s="45"/>
      <c r="J92" s="44"/>
    </row>
    <row r="93" spans="1:10" ht="36" customHeight="1" outlineLevel="1" x14ac:dyDescent="0.2">
      <c r="A93" s="10"/>
      <c r="B93" s="65" t="s">
        <v>175</v>
      </c>
      <c r="C93" s="79"/>
      <c r="D93" s="79"/>
      <c r="E93" s="35"/>
      <c r="F93" s="46">
        <v>29862</v>
      </c>
      <c r="G93" s="45"/>
      <c r="H93" s="45"/>
      <c r="I93" s="45"/>
      <c r="J93" s="44"/>
    </row>
    <row r="94" spans="1:10" ht="36" customHeight="1" outlineLevel="1" x14ac:dyDescent="0.2">
      <c r="A94" s="10"/>
      <c r="B94" s="65" t="s">
        <v>174</v>
      </c>
      <c r="C94" s="79"/>
      <c r="D94" s="79"/>
      <c r="E94" s="35"/>
      <c r="F94" s="46">
        <v>32706</v>
      </c>
      <c r="G94" s="45"/>
      <c r="H94" s="45"/>
      <c r="I94" s="45"/>
      <c r="J94" s="44"/>
    </row>
    <row r="95" spans="1:10" ht="36" customHeight="1" outlineLevel="1" x14ac:dyDescent="0.2">
      <c r="A95" s="10"/>
      <c r="B95" s="65" t="s">
        <v>173</v>
      </c>
      <c r="C95" s="79"/>
      <c r="D95" s="79"/>
      <c r="E95" s="35"/>
      <c r="F95" s="46">
        <v>35550</v>
      </c>
      <c r="G95" s="45"/>
      <c r="H95" s="45"/>
      <c r="I95" s="45"/>
      <c r="J95" s="44"/>
    </row>
    <row r="96" spans="1:10" ht="36" customHeight="1" outlineLevel="1" x14ac:dyDescent="0.2">
      <c r="A96" s="10"/>
      <c r="B96" s="65" t="s">
        <v>172</v>
      </c>
      <c r="C96" s="79"/>
      <c r="D96" s="79"/>
      <c r="E96" s="35"/>
      <c r="F96" s="46">
        <v>38394</v>
      </c>
      <c r="G96" s="45"/>
      <c r="H96" s="45"/>
      <c r="I96" s="45"/>
      <c r="J96" s="44"/>
    </row>
    <row r="97" spans="1:10" ht="36" customHeight="1" outlineLevel="1" x14ac:dyDescent="0.2">
      <c r="A97" s="10"/>
      <c r="B97" s="65" t="s">
        <v>171</v>
      </c>
      <c r="C97" s="79"/>
      <c r="D97" s="79"/>
      <c r="E97" s="35"/>
      <c r="F97" s="46">
        <v>41238</v>
      </c>
      <c r="G97" s="45"/>
      <c r="H97" s="45"/>
      <c r="I97" s="45"/>
      <c r="J97" s="44"/>
    </row>
    <row r="98" spans="1:10" ht="36" customHeight="1" outlineLevel="1" x14ac:dyDescent="0.2">
      <c r="A98" s="10"/>
      <c r="B98" s="65" t="s">
        <v>170</v>
      </c>
      <c r="C98" s="79"/>
      <c r="D98" s="79"/>
      <c r="E98" s="35"/>
      <c r="F98" s="46">
        <v>44082</v>
      </c>
      <c r="G98" s="45"/>
      <c r="H98" s="45"/>
      <c r="I98" s="45"/>
      <c r="J98" s="44"/>
    </row>
    <row r="99" spans="1:10" ht="36" customHeight="1" outlineLevel="1" x14ac:dyDescent="0.2">
      <c r="A99" s="10"/>
      <c r="B99" s="65" t="s">
        <v>169</v>
      </c>
      <c r="C99" s="79"/>
      <c r="D99" s="79"/>
      <c r="E99" s="35"/>
      <c r="F99" s="46">
        <v>46926</v>
      </c>
      <c r="G99" s="45"/>
      <c r="H99" s="45"/>
      <c r="I99" s="45"/>
      <c r="J99" s="44"/>
    </row>
    <row r="100" spans="1:10" ht="36" customHeight="1" outlineLevel="1" x14ac:dyDescent="0.2">
      <c r="A100" s="10"/>
      <c r="B100" s="65" t="s">
        <v>168</v>
      </c>
      <c r="C100" s="79"/>
      <c r="D100" s="79"/>
      <c r="E100" s="35"/>
      <c r="F100" s="46">
        <v>49770</v>
      </c>
      <c r="G100" s="45"/>
      <c r="H100" s="45"/>
      <c r="I100" s="45"/>
      <c r="J100" s="44"/>
    </row>
    <row r="101" spans="1:10" ht="36" customHeight="1" outlineLevel="1" x14ac:dyDescent="0.2">
      <c r="A101" s="10"/>
      <c r="B101" s="65" t="s">
        <v>167</v>
      </c>
      <c r="C101" s="79"/>
      <c r="D101" s="79"/>
      <c r="E101" s="35"/>
      <c r="F101" s="46">
        <v>52614</v>
      </c>
      <c r="G101" s="45"/>
      <c r="H101" s="45"/>
      <c r="I101" s="45"/>
      <c r="J101" s="44"/>
    </row>
    <row r="102" spans="1:10" ht="36" customHeight="1" outlineLevel="1" x14ac:dyDescent="0.2">
      <c r="A102" s="10"/>
      <c r="B102" s="65" t="s">
        <v>166</v>
      </c>
      <c r="C102" s="79"/>
      <c r="D102" s="79"/>
      <c r="E102" s="35"/>
      <c r="F102" s="46">
        <v>55458</v>
      </c>
      <c r="G102" s="45"/>
      <c r="H102" s="45"/>
      <c r="I102" s="45"/>
      <c r="J102" s="44"/>
    </row>
    <row r="103" spans="1:10" ht="36" customHeight="1" outlineLevel="1" x14ac:dyDescent="0.2">
      <c r="A103" s="10"/>
      <c r="B103" s="65" t="s">
        <v>165</v>
      </c>
      <c r="C103" s="79"/>
      <c r="D103" s="79"/>
      <c r="E103" s="35"/>
      <c r="F103" s="46">
        <v>58302</v>
      </c>
      <c r="G103" s="45"/>
      <c r="H103" s="45"/>
      <c r="I103" s="45"/>
      <c r="J103" s="44"/>
    </row>
    <row r="104" spans="1:10" ht="36" customHeight="1" outlineLevel="1" thickBot="1" x14ac:dyDescent="0.25">
      <c r="A104" s="10"/>
      <c r="B104" s="65" t="s">
        <v>164</v>
      </c>
      <c r="C104" s="79"/>
      <c r="D104" s="79"/>
      <c r="E104" s="35"/>
      <c r="F104" s="46">
        <v>61146</v>
      </c>
      <c r="G104" s="45"/>
      <c r="H104" s="45"/>
      <c r="I104" s="45"/>
      <c r="J104" s="44"/>
    </row>
    <row r="105" spans="1:10" ht="36" customHeight="1" thickBot="1" x14ac:dyDescent="0.25">
      <c r="A105" s="10"/>
      <c r="B105" s="78" t="s">
        <v>163</v>
      </c>
      <c r="C105" s="77"/>
      <c r="D105" s="77"/>
      <c r="E105" s="76"/>
      <c r="F105" s="75" t="str">
        <f>"Цена от "&amp;MIN(F106:F116)&amp;" до "&amp;MAX(F106:F116)</f>
        <v>Цена от 1440 до 14868</v>
      </c>
      <c r="G105" s="74"/>
      <c r="H105" s="74"/>
      <c r="I105" s="74"/>
      <c r="J105" s="73"/>
    </row>
    <row r="106" spans="1:10" ht="36" customHeight="1" x14ac:dyDescent="0.2">
      <c r="A106" s="10"/>
      <c r="B106" s="37" t="s">
        <v>162</v>
      </c>
      <c r="C106" s="36"/>
      <c r="D106" s="36"/>
      <c r="E106" s="35"/>
      <c r="F106" s="46">
        <v>6372</v>
      </c>
      <c r="G106" s="45"/>
      <c r="H106" s="45"/>
      <c r="I106" s="45"/>
      <c r="J106" s="44"/>
    </row>
    <row r="107" spans="1:10" ht="36" customHeight="1" x14ac:dyDescent="0.2">
      <c r="A107" s="10"/>
      <c r="B107" s="37" t="s">
        <v>161</v>
      </c>
      <c r="C107" s="36"/>
      <c r="D107" s="36"/>
      <c r="E107" s="35"/>
      <c r="F107" s="46">
        <v>11700</v>
      </c>
      <c r="G107" s="45"/>
      <c r="H107" s="45"/>
      <c r="I107" s="45"/>
      <c r="J107" s="44"/>
    </row>
    <row r="108" spans="1:10" ht="36" customHeight="1" x14ac:dyDescent="0.2">
      <c r="A108" s="10"/>
      <c r="B108" s="37" t="s">
        <v>267</v>
      </c>
      <c r="C108" s="36"/>
      <c r="D108" s="36"/>
      <c r="E108" s="35"/>
      <c r="F108" s="46">
        <v>1440</v>
      </c>
      <c r="G108" s="45"/>
      <c r="H108" s="45"/>
      <c r="I108" s="45"/>
      <c r="J108" s="44"/>
    </row>
    <row r="109" spans="1:10" ht="36" customHeight="1" x14ac:dyDescent="0.2">
      <c r="A109" s="10"/>
      <c r="B109" s="31" t="s">
        <v>159</v>
      </c>
      <c r="C109" s="30"/>
      <c r="D109" s="30"/>
      <c r="E109" s="29"/>
      <c r="F109" s="28">
        <v>14868</v>
      </c>
      <c r="G109" s="27"/>
      <c r="H109" s="27"/>
      <c r="I109" s="27"/>
      <c r="J109" s="26"/>
    </row>
    <row r="110" spans="1:10" ht="36" customHeight="1" x14ac:dyDescent="0.2">
      <c r="A110" s="10"/>
      <c r="B110" s="37" t="s">
        <v>158</v>
      </c>
      <c r="C110" s="36"/>
      <c r="D110" s="36"/>
      <c r="E110" s="35"/>
      <c r="F110" s="46">
        <v>4608</v>
      </c>
      <c r="G110" s="45"/>
      <c r="H110" s="45"/>
      <c r="I110" s="45"/>
      <c r="J110" s="44"/>
    </row>
    <row r="111" spans="1:10" ht="36" customHeight="1" x14ac:dyDescent="0.2">
      <c r="A111" s="10"/>
      <c r="B111" s="37" t="s">
        <v>157</v>
      </c>
      <c r="C111" s="36"/>
      <c r="D111" s="36"/>
      <c r="E111" s="35"/>
      <c r="F111" s="46">
        <v>9216</v>
      </c>
      <c r="G111" s="45"/>
      <c r="H111" s="45"/>
      <c r="I111" s="45"/>
      <c r="J111" s="44"/>
    </row>
    <row r="112" spans="1:10" ht="36" customHeight="1" x14ac:dyDescent="0.2">
      <c r="A112" s="10"/>
      <c r="B112" s="37" t="s">
        <v>156</v>
      </c>
      <c r="C112" s="36"/>
      <c r="D112" s="36"/>
      <c r="E112" s="35"/>
      <c r="F112" s="46">
        <v>1800</v>
      </c>
      <c r="G112" s="45"/>
      <c r="H112" s="45"/>
      <c r="I112" s="45"/>
      <c r="J112" s="44"/>
    </row>
    <row r="113" spans="1:10" ht="36" customHeight="1" x14ac:dyDescent="0.2">
      <c r="A113" s="10"/>
      <c r="B113" s="37" t="s">
        <v>155</v>
      </c>
      <c r="C113" s="36"/>
      <c r="D113" s="36"/>
      <c r="E113" s="35"/>
      <c r="F113" s="46">
        <v>1800</v>
      </c>
      <c r="G113" s="45"/>
      <c r="H113" s="45"/>
      <c r="I113" s="45"/>
      <c r="J113" s="44"/>
    </row>
    <row r="114" spans="1:10" ht="36" customHeight="1" x14ac:dyDescent="0.2">
      <c r="A114" s="10"/>
      <c r="B114" s="37" t="s">
        <v>154</v>
      </c>
      <c r="C114" s="36"/>
      <c r="D114" s="36"/>
      <c r="E114" s="35"/>
      <c r="F114" s="46">
        <v>3600</v>
      </c>
      <c r="G114" s="45"/>
      <c r="H114" s="45"/>
      <c r="I114" s="45"/>
      <c r="J114" s="44"/>
    </row>
    <row r="115" spans="1:10" ht="36" customHeight="1" x14ac:dyDescent="0.2">
      <c r="A115" s="10"/>
      <c r="B115" s="37" t="s">
        <v>153</v>
      </c>
      <c r="C115" s="36"/>
      <c r="D115" s="36"/>
      <c r="E115" s="35"/>
      <c r="F115" s="46">
        <v>5400</v>
      </c>
      <c r="G115" s="45"/>
      <c r="H115" s="45"/>
      <c r="I115" s="45"/>
      <c r="J115" s="44"/>
    </row>
    <row r="116" spans="1:10" ht="36" customHeight="1" thickBot="1" x14ac:dyDescent="0.25">
      <c r="A116" s="10"/>
      <c r="B116" s="37" t="s">
        <v>152</v>
      </c>
      <c r="C116" s="36"/>
      <c r="D116" s="36"/>
      <c r="E116" s="35"/>
      <c r="F116" s="46">
        <v>14868</v>
      </c>
      <c r="G116" s="45"/>
      <c r="H116" s="45"/>
      <c r="I116" s="45"/>
      <c r="J116" s="44"/>
    </row>
    <row r="117" spans="1:10" ht="54" customHeight="1" thickBot="1" x14ac:dyDescent="0.25">
      <c r="A117" s="10"/>
      <c r="B117" s="179" t="s">
        <v>266</v>
      </c>
      <c r="C117" s="178"/>
      <c r="D117" s="178"/>
      <c r="E117" s="177"/>
      <c r="F117" s="176" t="str">
        <f>"Цена от "&amp;MIN(F119,F122:J123,H124,F125:J137)&amp;" до "&amp;MAX(F119,F122:J123,H124,F125:J137)</f>
        <v>Цена от 3564 до 60739,2</v>
      </c>
      <c r="G117" s="175"/>
      <c r="H117" s="175"/>
      <c r="I117" s="175"/>
      <c r="J117" s="174"/>
    </row>
    <row r="118" spans="1:10" ht="24" customHeight="1" thickBot="1" x14ac:dyDescent="0.25">
      <c r="A118" s="10"/>
      <c r="B118" s="25"/>
      <c r="C118" s="24"/>
      <c r="D118" s="24"/>
      <c r="E118" s="23"/>
      <c r="F118" s="22"/>
      <c r="G118" s="21"/>
      <c r="H118" s="21"/>
      <c r="I118" s="21"/>
      <c r="J118" s="20"/>
    </row>
    <row r="119" spans="1:10" ht="36" customHeight="1" x14ac:dyDescent="0.2">
      <c r="A119" s="10"/>
      <c r="B119" s="37" t="s">
        <v>150</v>
      </c>
      <c r="C119" s="36"/>
      <c r="D119" s="36"/>
      <c r="E119" s="35"/>
      <c r="F119" s="46">
        <v>18000</v>
      </c>
      <c r="G119" s="45"/>
      <c r="H119" s="45"/>
      <c r="I119" s="45"/>
      <c r="J119" s="44"/>
    </row>
    <row r="120" spans="1:10" ht="36" customHeight="1" thickBot="1" x14ac:dyDescent="0.25">
      <c r="A120" s="10"/>
      <c r="B120" s="58" t="s">
        <v>149</v>
      </c>
      <c r="C120" s="57"/>
      <c r="D120" s="57"/>
      <c r="E120" s="56"/>
      <c r="F120" s="55">
        <v>1800</v>
      </c>
      <c r="G120" s="54"/>
      <c r="H120" s="54"/>
      <c r="I120" s="54"/>
      <c r="J120" s="53"/>
    </row>
    <row r="121" spans="1:10" ht="24" customHeight="1" thickBot="1" x14ac:dyDescent="0.25">
      <c r="A121" s="10"/>
      <c r="B121" s="25"/>
      <c r="C121" s="24"/>
      <c r="D121" s="24"/>
      <c r="E121" s="23"/>
      <c r="F121" s="22"/>
      <c r="G121" s="21"/>
      <c r="H121" s="21"/>
      <c r="I121" s="21"/>
      <c r="J121" s="20"/>
    </row>
    <row r="122" spans="1:10" ht="36" customHeight="1" x14ac:dyDescent="0.2">
      <c r="A122" s="10" t="s">
        <v>133</v>
      </c>
      <c r="B122" s="31" t="s">
        <v>148</v>
      </c>
      <c r="C122" s="30"/>
      <c r="D122" s="30"/>
      <c r="E122" s="29"/>
      <c r="F122" s="28">
        <v>27252</v>
      </c>
      <c r="G122" s="27"/>
      <c r="H122" s="27"/>
      <c r="I122" s="27"/>
      <c r="J122" s="26"/>
    </row>
    <row r="123" spans="1:10" ht="36" customHeight="1" x14ac:dyDescent="0.2">
      <c r="A123" s="10" t="s">
        <v>133</v>
      </c>
      <c r="B123" s="37" t="s">
        <v>147</v>
      </c>
      <c r="C123" s="36"/>
      <c r="D123" s="36"/>
      <c r="E123" s="35"/>
      <c r="F123" s="209">
        <v>23940</v>
      </c>
      <c r="G123" s="208"/>
      <c r="H123" s="208"/>
      <c r="I123" s="208"/>
      <c r="J123" s="207"/>
    </row>
    <row r="124" spans="1:10" ht="36" customHeight="1" x14ac:dyDescent="0.2">
      <c r="A124" s="10" t="s">
        <v>133</v>
      </c>
      <c r="B124" s="37" t="s">
        <v>146</v>
      </c>
      <c r="C124" s="36"/>
      <c r="D124" s="36"/>
      <c r="E124" s="35"/>
      <c r="F124" s="173">
        <f>H124*1.2</f>
        <v>31017.599999999999</v>
      </c>
      <c r="G124" s="172">
        <f>H124*1.1</f>
        <v>28432.800000000003</v>
      </c>
      <c r="H124" s="172">
        <v>25848</v>
      </c>
      <c r="I124" s="172">
        <f>H124*0.75</f>
        <v>19386</v>
      </c>
      <c r="J124" s="171">
        <f>H124*0.5</f>
        <v>12924</v>
      </c>
    </row>
    <row r="125" spans="1:10" ht="36" customHeight="1" x14ac:dyDescent="0.2">
      <c r="A125" s="10" t="s">
        <v>133</v>
      </c>
      <c r="B125" s="37" t="s">
        <v>145</v>
      </c>
      <c r="C125" s="36"/>
      <c r="D125" s="36"/>
      <c r="E125" s="35"/>
      <c r="F125" s="46">
        <v>7092</v>
      </c>
      <c r="G125" s="45"/>
      <c r="H125" s="45"/>
      <c r="I125" s="45"/>
      <c r="J125" s="44"/>
    </row>
    <row r="126" spans="1:10" ht="36" customHeight="1" x14ac:dyDescent="0.2">
      <c r="A126" s="10" t="s">
        <v>133</v>
      </c>
      <c r="B126" s="37" t="s">
        <v>144</v>
      </c>
      <c r="C126" s="36"/>
      <c r="D126" s="36"/>
      <c r="E126" s="35"/>
      <c r="F126" s="46">
        <v>21600</v>
      </c>
      <c r="G126" s="45"/>
      <c r="H126" s="45"/>
      <c r="I126" s="45"/>
      <c r="J126" s="44"/>
    </row>
    <row r="127" spans="1:10" ht="36" customHeight="1" x14ac:dyDescent="0.2">
      <c r="A127" s="10" t="s">
        <v>133</v>
      </c>
      <c r="B127" s="37" t="s">
        <v>143</v>
      </c>
      <c r="C127" s="36"/>
      <c r="D127" s="36"/>
      <c r="E127" s="35"/>
      <c r="F127" s="209">
        <v>19836</v>
      </c>
      <c r="G127" s="208"/>
      <c r="H127" s="208"/>
      <c r="I127" s="208"/>
      <c r="J127" s="207"/>
    </row>
    <row r="128" spans="1:10" ht="36" customHeight="1" x14ac:dyDescent="0.2">
      <c r="A128" s="10" t="s">
        <v>133</v>
      </c>
      <c r="B128" s="37" t="s">
        <v>142</v>
      </c>
      <c r="C128" s="36"/>
      <c r="D128" s="36"/>
      <c r="E128" s="35"/>
      <c r="F128" s="209">
        <v>50616</v>
      </c>
      <c r="G128" s="208"/>
      <c r="H128" s="208"/>
      <c r="I128" s="208"/>
      <c r="J128" s="207"/>
    </row>
    <row r="129" spans="1:10" ht="36" customHeight="1" x14ac:dyDescent="0.2">
      <c r="A129" s="10" t="s">
        <v>133</v>
      </c>
      <c r="B129" s="37" t="s">
        <v>141</v>
      </c>
      <c r="C129" s="36"/>
      <c r="D129" s="36"/>
      <c r="E129" s="35"/>
      <c r="F129" s="209">
        <v>60739.199999999997</v>
      </c>
      <c r="G129" s="208"/>
      <c r="H129" s="208"/>
      <c r="I129" s="208"/>
      <c r="J129" s="207"/>
    </row>
    <row r="130" spans="1:10" ht="36" customHeight="1" x14ac:dyDescent="0.2">
      <c r="A130" s="10" t="s">
        <v>133</v>
      </c>
      <c r="B130" s="37" t="s">
        <v>140</v>
      </c>
      <c r="C130" s="36"/>
      <c r="D130" s="36"/>
      <c r="E130" s="35"/>
      <c r="F130" s="209">
        <v>12060</v>
      </c>
      <c r="G130" s="208"/>
      <c r="H130" s="208"/>
      <c r="I130" s="208"/>
      <c r="J130" s="207"/>
    </row>
    <row r="131" spans="1:10" ht="36" customHeight="1" x14ac:dyDescent="0.2">
      <c r="A131" s="10" t="s">
        <v>133</v>
      </c>
      <c r="B131" s="37" t="s">
        <v>139</v>
      </c>
      <c r="C131" s="36"/>
      <c r="D131" s="36"/>
      <c r="E131" s="35"/>
      <c r="F131" s="209">
        <v>12060</v>
      </c>
      <c r="G131" s="208"/>
      <c r="H131" s="208"/>
      <c r="I131" s="208"/>
      <c r="J131" s="207"/>
    </row>
    <row r="132" spans="1:10" ht="36" customHeight="1" x14ac:dyDescent="0.2">
      <c r="A132" s="10" t="s">
        <v>133</v>
      </c>
      <c r="B132" s="65" t="s">
        <v>138</v>
      </c>
      <c r="C132" s="64"/>
      <c r="D132" s="64"/>
      <c r="E132" s="63"/>
      <c r="F132" s="209">
        <v>29736</v>
      </c>
      <c r="G132" s="208"/>
      <c r="H132" s="208"/>
      <c r="I132" s="208"/>
      <c r="J132" s="207"/>
    </row>
    <row r="133" spans="1:10" ht="36" customHeight="1" x14ac:dyDescent="0.2">
      <c r="A133" s="10" t="s">
        <v>133</v>
      </c>
      <c r="B133" s="31" t="s">
        <v>137</v>
      </c>
      <c r="C133" s="30"/>
      <c r="D133" s="30"/>
      <c r="E133" s="29"/>
      <c r="F133" s="209">
        <v>3564</v>
      </c>
      <c r="G133" s="208"/>
      <c r="H133" s="208"/>
      <c r="I133" s="208"/>
      <c r="J133" s="207"/>
    </row>
    <row r="134" spans="1:10" ht="36" customHeight="1" x14ac:dyDescent="0.2">
      <c r="A134" s="10"/>
      <c r="B134" s="65" t="s">
        <v>136</v>
      </c>
      <c r="C134" s="64"/>
      <c r="D134" s="64"/>
      <c r="E134" s="63"/>
      <c r="F134" s="209">
        <v>12744</v>
      </c>
      <c r="G134" s="208"/>
      <c r="H134" s="208"/>
      <c r="I134" s="208"/>
      <c r="J134" s="207"/>
    </row>
    <row r="135" spans="1:10" ht="36" customHeight="1" x14ac:dyDescent="0.2">
      <c r="B135" s="65" t="s">
        <v>135</v>
      </c>
      <c r="C135" s="64"/>
      <c r="D135" s="64"/>
      <c r="E135" s="63"/>
      <c r="F135" s="209">
        <v>9216</v>
      </c>
      <c r="G135" s="208"/>
      <c r="H135" s="208"/>
      <c r="I135" s="208"/>
      <c r="J135" s="207"/>
    </row>
    <row r="136" spans="1:10" ht="36" customHeight="1" x14ac:dyDescent="0.2">
      <c r="A136" s="10" t="s">
        <v>133</v>
      </c>
      <c r="B136" s="37" t="s">
        <v>134</v>
      </c>
      <c r="C136" s="36"/>
      <c r="D136" s="36"/>
      <c r="E136" s="35"/>
      <c r="F136" s="209">
        <v>55224</v>
      </c>
      <c r="G136" s="208"/>
      <c r="H136" s="208"/>
      <c r="I136" s="208"/>
      <c r="J136" s="207"/>
    </row>
    <row r="137" spans="1:10" ht="36" customHeight="1" x14ac:dyDescent="0.2">
      <c r="A137" s="10" t="s">
        <v>133</v>
      </c>
      <c r="B137" s="65" t="s">
        <v>132</v>
      </c>
      <c r="C137" s="64"/>
      <c r="D137" s="64"/>
      <c r="E137" s="63"/>
      <c r="F137" s="209">
        <v>12060</v>
      </c>
      <c r="G137" s="208"/>
      <c r="H137" s="208"/>
      <c r="I137" s="208"/>
      <c r="J137" s="207"/>
    </row>
    <row r="138" spans="1:10" ht="36" customHeight="1" x14ac:dyDescent="0.2">
      <c r="A138" s="10" t="s">
        <v>103</v>
      </c>
      <c r="B138" s="37" t="s">
        <v>131</v>
      </c>
      <c r="C138" s="36"/>
      <c r="D138" s="36"/>
      <c r="E138" s="35"/>
      <c r="F138" s="209">
        <v>38160</v>
      </c>
      <c r="G138" s="208"/>
      <c r="H138" s="208"/>
      <c r="I138" s="208"/>
      <c r="J138" s="207"/>
    </row>
    <row r="139" spans="1:10" ht="36" customHeight="1" x14ac:dyDescent="0.2">
      <c r="A139" s="10" t="s">
        <v>103</v>
      </c>
      <c r="B139" s="37" t="s">
        <v>130</v>
      </c>
      <c r="C139" s="36"/>
      <c r="D139" s="36"/>
      <c r="E139" s="35"/>
      <c r="F139" s="209">
        <v>33840</v>
      </c>
      <c r="G139" s="208"/>
      <c r="H139" s="208"/>
      <c r="I139" s="208"/>
      <c r="J139" s="207"/>
    </row>
    <row r="140" spans="1:10" ht="36" customHeight="1" x14ac:dyDescent="0.2">
      <c r="A140" s="10" t="s">
        <v>103</v>
      </c>
      <c r="B140" s="37" t="s">
        <v>129</v>
      </c>
      <c r="C140" s="36"/>
      <c r="D140" s="36"/>
      <c r="E140" s="35"/>
      <c r="F140" s="173">
        <f>H140*1.2</f>
        <v>44064</v>
      </c>
      <c r="G140" s="172">
        <f>H140*1.1</f>
        <v>40392</v>
      </c>
      <c r="H140" s="172">
        <v>36720</v>
      </c>
      <c r="I140" s="172">
        <f>H140*0.75</f>
        <v>27540</v>
      </c>
      <c r="J140" s="171">
        <f>H140*0.5</f>
        <v>18360</v>
      </c>
    </row>
    <row r="141" spans="1:10" ht="36" customHeight="1" x14ac:dyDescent="0.2">
      <c r="A141" s="10" t="s">
        <v>103</v>
      </c>
      <c r="B141" s="37" t="s">
        <v>128</v>
      </c>
      <c r="C141" s="36"/>
      <c r="D141" s="36"/>
      <c r="E141" s="35"/>
      <c r="F141" s="46">
        <v>10080</v>
      </c>
      <c r="G141" s="45"/>
      <c r="H141" s="45"/>
      <c r="I141" s="45"/>
      <c r="J141" s="44"/>
    </row>
    <row r="142" spans="1:10" ht="36" customHeight="1" x14ac:dyDescent="0.2">
      <c r="A142" s="10" t="s">
        <v>103</v>
      </c>
      <c r="B142" s="37" t="s">
        <v>127</v>
      </c>
      <c r="C142" s="36"/>
      <c r="D142" s="36"/>
      <c r="E142" s="35"/>
      <c r="F142" s="46">
        <v>30240</v>
      </c>
      <c r="G142" s="45"/>
      <c r="H142" s="45"/>
      <c r="I142" s="45"/>
      <c r="J142" s="44"/>
    </row>
    <row r="143" spans="1:10" ht="36" customHeight="1" x14ac:dyDescent="0.2">
      <c r="A143" s="10" t="s">
        <v>103</v>
      </c>
      <c r="B143" s="37" t="s">
        <v>126</v>
      </c>
      <c r="C143" s="36"/>
      <c r="D143" s="36"/>
      <c r="E143" s="35"/>
      <c r="F143" s="209">
        <v>28080</v>
      </c>
      <c r="G143" s="208"/>
      <c r="H143" s="208"/>
      <c r="I143" s="208"/>
      <c r="J143" s="207"/>
    </row>
    <row r="144" spans="1:10" ht="36" customHeight="1" x14ac:dyDescent="0.2">
      <c r="A144" s="10" t="s">
        <v>103</v>
      </c>
      <c r="B144" s="37" t="s">
        <v>125</v>
      </c>
      <c r="C144" s="36"/>
      <c r="D144" s="36"/>
      <c r="E144" s="35"/>
      <c r="F144" s="209">
        <v>71280</v>
      </c>
      <c r="G144" s="208"/>
      <c r="H144" s="208"/>
      <c r="I144" s="208"/>
      <c r="J144" s="207"/>
    </row>
    <row r="145" spans="1:10" ht="36" customHeight="1" x14ac:dyDescent="0.2">
      <c r="A145" s="10" t="s">
        <v>103</v>
      </c>
      <c r="B145" s="37" t="s">
        <v>124</v>
      </c>
      <c r="C145" s="36"/>
      <c r="D145" s="36"/>
      <c r="E145" s="35"/>
      <c r="F145" s="209">
        <v>85536</v>
      </c>
      <c r="G145" s="208"/>
      <c r="H145" s="208"/>
      <c r="I145" s="208"/>
      <c r="J145" s="207"/>
    </row>
    <row r="146" spans="1:10" ht="36" customHeight="1" x14ac:dyDescent="0.2">
      <c r="A146" s="10" t="s">
        <v>103</v>
      </c>
      <c r="B146" s="37" t="s">
        <v>123</v>
      </c>
      <c r="C146" s="36"/>
      <c r="D146" s="36"/>
      <c r="E146" s="35"/>
      <c r="F146" s="209">
        <v>17280</v>
      </c>
      <c r="G146" s="208"/>
      <c r="H146" s="208"/>
      <c r="I146" s="208"/>
      <c r="J146" s="207"/>
    </row>
    <row r="147" spans="1:10" ht="36" customHeight="1" x14ac:dyDescent="0.2">
      <c r="A147" s="10" t="s">
        <v>103</v>
      </c>
      <c r="B147" s="37" t="s">
        <v>122</v>
      </c>
      <c r="C147" s="36"/>
      <c r="D147" s="36"/>
      <c r="E147" s="35"/>
      <c r="F147" s="209">
        <v>17280</v>
      </c>
      <c r="G147" s="208"/>
      <c r="H147" s="208"/>
      <c r="I147" s="208"/>
      <c r="J147" s="207"/>
    </row>
    <row r="148" spans="1:10" ht="36" customHeight="1" x14ac:dyDescent="0.2">
      <c r="A148" s="10" t="s">
        <v>103</v>
      </c>
      <c r="B148" s="37" t="s">
        <v>121</v>
      </c>
      <c r="C148" s="36"/>
      <c r="D148" s="36"/>
      <c r="E148" s="35"/>
      <c r="F148" s="209">
        <v>41760</v>
      </c>
      <c r="G148" s="208"/>
      <c r="H148" s="208"/>
      <c r="I148" s="208"/>
      <c r="J148" s="207"/>
    </row>
    <row r="149" spans="1:10" ht="36" customHeight="1" x14ac:dyDescent="0.2">
      <c r="A149" s="10" t="s">
        <v>103</v>
      </c>
      <c r="B149" s="37" t="s">
        <v>120</v>
      </c>
      <c r="C149" s="36"/>
      <c r="D149" s="36"/>
      <c r="E149" s="35"/>
      <c r="F149" s="209">
        <v>5040</v>
      </c>
      <c r="G149" s="208"/>
      <c r="H149" s="208"/>
      <c r="I149" s="208"/>
      <c r="J149" s="207"/>
    </row>
    <row r="150" spans="1:10" ht="36" customHeight="1" x14ac:dyDescent="0.2">
      <c r="A150" s="10" t="s">
        <v>103</v>
      </c>
      <c r="B150" s="37" t="s">
        <v>119</v>
      </c>
      <c r="C150" s="36"/>
      <c r="D150" s="36"/>
      <c r="E150" s="35"/>
      <c r="F150" s="209">
        <v>77760</v>
      </c>
      <c r="G150" s="208"/>
      <c r="H150" s="208"/>
      <c r="I150" s="208"/>
      <c r="J150" s="207"/>
    </row>
    <row r="151" spans="1:10" ht="36" customHeight="1" thickBot="1" x14ac:dyDescent="0.25">
      <c r="A151" s="10" t="s">
        <v>103</v>
      </c>
      <c r="B151" s="37" t="s">
        <v>118</v>
      </c>
      <c r="C151" s="36"/>
      <c r="D151" s="36"/>
      <c r="E151" s="35"/>
      <c r="F151" s="209">
        <v>17280</v>
      </c>
      <c r="G151" s="208"/>
      <c r="H151" s="208"/>
      <c r="I151" s="208"/>
      <c r="J151" s="207"/>
    </row>
    <row r="152" spans="1:10" ht="54" customHeight="1" thickBot="1" x14ac:dyDescent="0.25">
      <c r="A152" s="10"/>
      <c r="B152" s="52" t="s">
        <v>117</v>
      </c>
      <c r="C152" s="51"/>
      <c r="D152" s="51"/>
      <c r="E152" s="50"/>
      <c r="F152" s="49"/>
      <c r="G152" s="48"/>
      <c r="H152" s="48"/>
      <c r="I152" s="48"/>
      <c r="J152" s="47"/>
    </row>
    <row r="153" spans="1:10" ht="36" customHeight="1" x14ac:dyDescent="0.2">
      <c r="A153" s="10"/>
      <c r="B153" s="31" t="s">
        <v>116</v>
      </c>
      <c r="C153" s="30"/>
      <c r="D153" s="30"/>
      <c r="E153" s="29"/>
      <c r="F153" s="28">
        <v>17352</v>
      </c>
      <c r="G153" s="27"/>
      <c r="H153" s="27"/>
      <c r="I153" s="27"/>
      <c r="J153" s="26"/>
    </row>
    <row r="154" spans="1:10" ht="36" customHeight="1" x14ac:dyDescent="0.2">
      <c r="A154" s="10"/>
      <c r="B154" s="37" t="s">
        <v>115</v>
      </c>
      <c r="C154" s="36"/>
      <c r="D154" s="36"/>
      <c r="E154" s="35"/>
      <c r="F154" s="46">
        <v>35064</v>
      </c>
      <c r="G154" s="45"/>
      <c r="H154" s="45"/>
      <c r="I154" s="45"/>
      <c r="J154" s="44"/>
    </row>
    <row r="155" spans="1:10" ht="36" customHeight="1" x14ac:dyDescent="0.2">
      <c r="A155" s="10"/>
      <c r="B155" s="37" t="s">
        <v>114</v>
      </c>
      <c r="C155" s="36"/>
      <c r="D155" s="36"/>
      <c r="E155" s="35"/>
      <c r="F155" s="46">
        <v>43920</v>
      </c>
      <c r="G155" s="45"/>
      <c r="H155" s="45"/>
      <c r="I155" s="45"/>
      <c r="J155" s="44"/>
    </row>
    <row r="156" spans="1:10" ht="36" customHeight="1" x14ac:dyDescent="0.2">
      <c r="A156" s="10"/>
      <c r="B156" s="37" t="s">
        <v>113</v>
      </c>
      <c r="C156" s="36"/>
      <c r="D156" s="36"/>
      <c r="E156" s="35"/>
      <c r="F156" s="46">
        <v>360</v>
      </c>
      <c r="G156" s="45"/>
      <c r="H156" s="45"/>
      <c r="I156" s="45"/>
      <c r="J156" s="44"/>
    </row>
    <row r="157" spans="1:10" ht="36" customHeight="1" x14ac:dyDescent="0.2">
      <c r="A157" s="10"/>
      <c r="B157" s="37" t="s">
        <v>112</v>
      </c>
      <c r="C157" s="36"/>
      <c r="D157" s="36"/>
      <c r="E157" s="35"/>
      <c r="F157" s="46">
        <v>26568</v>
      </c>
      <c r="G157" s="45"/>
      <c r="H157" s="45"/>
      <c r="I157" s="45"/>
      <c r="J157" s="44"/>
    </row>
    <row r="158" spans="1:10" ht="36" customHeight="1" x14ac:dyDescent="0.2">
      <c r="A158" s="10"/>
      <c r="B158" s="37" t="s">
        <v>111</v>
      </c>
      <c r="C158" s="36"/>
      <c r="D158" s="36"/>
      <c r="E158" s="35"/>
      <c r="F158" s="46">
        <v>52740</v>
      </c>
      <c r="G158" s="45"/>
      <c r="H158" s="45"/>
      <c r="I158" s="45"/>
      <c r="J158" s="44"/>
    </row>
    <row r="159" spans="1:10" ht="36" customHeight="1" x14ac:dyDescent="0.2">
      <c r="A159" s="10"/>
      <c r="B159" s="37" t="s">
        <v>110</v>
      </c>
      <c r="C159" s="36"/>
      <c r="D159" s="36"/>
      <c r="E159" s="35"/>
      <c r="F159" s="46">
        <v>65844</v>
      </c>
      <c r="G159" s="45"/>
      <c r="H159" s="45"/>
      <c r="I159" s="45"/>
      <c r="J159" s="44"/>
    </row>
    <row r="160" spans="1:10" ht="36" customHeight="1" thickBot="1" x14ac:dyDescent="0.25">
      <c r="A160" s="10"/>
      <c r="B160" s="43" t="s">
        <v>109</v>
      </c>
      <c r="C160" s="42"/>
      <c r="D160" s="42"/>
      <c r="E160" s="41"/>
      <c r="F160" s="34">
        <v>1080</v>
      </c>
      <c r="G160" s="33"/>
      <c r="H160" s="33"/>
      <c r="I160" s="33"/>
      <c r="J160" s="32"/>
    </row>
    <row r="161" spans="1:10" ht="24" thickBot="1" x14ac:dyDescent="0.25">
      <c r="A161" s="10"/>
      <c r="B161" s="25"/>
      <c r="C161" s="24"/>
      <c r="D161" s="24"/>
      <c r="E161" s="23"/>
      <c r="F161" s="22"/>
      <c r="G161" s="21"/>
      <c r="H161" s="21"/>
      <c r="I161" s="21"/>
      <c r="J161" s="20"/>
    </row>
    <row r="162" spans="1:10" ht="36" customHeight="1" thickBot="1" x14ac:dyDescent="0.25">
      <c r="A162" s="10"/>
      <c r="B162" s="40" t="s">
        <v>108</v>
      </c>
      <c r="C162" s="39"/>
      <c r="D162" s="39"/>
      <c r="E162" s="39"/>
      <c r="F162" s="39"/>
      <c r="G162" s="39"/>
      <c r="H162" s="39"/>
      <c r="I162" s="39"/>
      <c r="J162" s="38"/>
    </row>
    <row r="163" spans="1:10" ht="36" customHeight="1" thickBot="1" x14ac:dyDescent="0.25">
      <c r="A163" s="10"/>
      <c r="B163" s="37" t="s">
        <v>107</v>
      </c>
      <c r="C163" s="36"/>
      <c r="D163" s="36"/>
      <c r="E163" s="35"/>
      <c r="F163" s="34">
        <v>30096</v>
      </c>
      <c r="G163" s="33"/>
      <c r="H163" s="33"/>
      <c r="I163" s="33"/>
      <c r="J163" s="32"/>
    </row>
    <row r="164" spans="1:10" ht="24" thickBot="1" x14ac:dyDescent="0.25">
      <c r="A164" s="10"/>
      <c r="B164" s="25"/>
      <c r="C164" s="93"/>
      <c r="D164" s="93"/>
      <c r="E164" s="92"/>
      <c r="F164" s="206"/>
      <c r="G164" s="205"/>
      <c r="H164" s="205"/>
      <c r="I164" s="205"/>
      <c r="J164" s="204"/>
    </row>
    <row r="165" spans="1:10" ht="36" customHeight="1" thickBot="1" x14ac:dyDescent="0.25">
      <c r="A165" s="10"/>
      <c r="B165" s="31" t="s">
        <v>106</v>
      </c>
      <c r="C165" s="30"/>
      <c r="D165" s="30"/>
      <c r="E165" s="29"/>
      <c r="F165" s="34"/>
      <c r="G165" s="33"/>
      <c r="H165" s="33"/>
      <c r="I165" s="33"/>
      <c r="J165" s="32"/>
    </row>
    <row r="166" spans="1:10" ht="24" thickBot="1" x14ac:dyDescent="0.25">
      <c r="A166" s="10"/>
      <c r="B166" s="25"/>
      <c r="C166" s="93"/>
      <c r="D166" s="93"/>
      <c r="E166" s="92"/>
      <c r="F166" s="206"/>
      <c r="G166" s="205"/>
      <c r="H166" s="205"/>
      <c r="I166" s="205"/>
      <c r="J166" s="204"/>
    </row>
    <row r="167" spans="1:10" ht="21" customHeight="1" x14ac:dyDescent="0.2">
      <c r="A167" s="10"/>
      <c r="B167" s="19"/>
      <c r="C167" s="18"/>
      <c r="D167" s="18"/>
      <c r="E167" s="18"/>
      <c r="F167" s="17"/>
      <c r="G167" s="17"/>
      <c r="H167" s="17"/>
      <c r="I167" s="17"/>
      <c r="J167" s="17"/>
    </row>
    <row r="168" spans="1:10" ht="56.25" customHeight="1" x14ac:dyDescent="0.2">
      <c r="A168" s="10"/>
      <c r="B168" s="16" t="s">
        <v>276</v>
      </c>
      <c r="C168" s="16"/>
      <c r="D168" s="16"/>
      <c r="E168" s="16"/>
      <c r="F168" s="16"/>
      <c r="G168" s="16"/>
      <c r="H168" s="16"/>
      <c r="I168" s="16"/>
      <c r="J168" s="16"/>
    </row>
    <row r="169" spans="1:10" ht="41.25" customHeight="1" x14ac:dyDescent="0.2">
      <c r="A169" s="10"/>
      <c r="B169" s="16" t="s">
        <v>104</v>
      </c>
      <c r="C169" s="16"/>
      <c r="D169" s="16"/>
      <c r="E169" s="16"/>
      <c r="F169" s="16"/>
      <c r="G169" s="16"/>
      <c r="H169" s="16"/>
      <c r="I169" s="16"/>
      <c r="J169" s="16"/>
    </row>
    <row r="170" spans="1:10" ht="21" x14ac:dyDescent="0.2">
      <c r="A170" s="10" t="s">
        <v>103</v>
      </c>
      <c r="B170" s="14" t="s">
        <v>368</v>
      </c>
      <c r="C170" s="14"/>
      <c r="D170" s="14"/>
      <c r="E170" s="14"/>
      <c r="F170" s="14"/>
      <c r="G170" s="14"/>
      <c r="H170" s="14"/>
      <c r="I170" s="14"/>
      <c r="J170" s="14"/>
    </row>
    <row r="171" spans="1:10" ht="21" x14ac:dyDescent="0.2">
      <c r="A171" s="10"/>
      <c r="B171" s="14" t="s">
        <v>311</v>
      </c>
      <c r="C171" s="14"/>
      <c r="D171" s="14"/>
      <c r="E171" s="14"/>
      <c r="F171" s="14"/>
      <c r="G171" s="14"/>
      <c r="H171" s="14"/>
      <c r="I171" s="14"/>
      <c r="J171" s="14"/>
    </row>
    <row r="172" spans="1:10" ht="42" customHeight="1" x14ac:dyDescent="0.2">
      <c r="A172" s="10"/>
      <c r="B172" s="12" t="s">
        <v>100</v>
      </c>
      <c r="C172" s="12"/>
      <c r="D172" s="12"/>
      <c r="E172" s="12"/>
      <c r="F172" s="12"/>
      <c r="G172" s="12"/>
      <c r="H172" s="12"/>
      <c r="I172" s="12"/>
      <c r="J172" s="12"/>
    </row>
    <row r="173" spans="1:10" ht="21" x14ac:dyDescent="0.2">
      <c r="A173" s="10"/>
    </row>
  </sheetData>
  <sheetProtection selectLockedCells="1" selectUnlockedCells="1"/>
  <mergeCells count="325">
    <mergeCell ref="B16:E16"/>
    <mergeCell ref="F16:J16"/>
    <mergeCell ref="B24:E24"/>
    <mergeCell ref="F24:J24"/>
    <mergeCell ref="B25:E25"/>
    <mergeCell ref="F25:J25"/>
    <mergeCell ref="B21:E21"/>
    <mergeCell ref="F21:J21"/>
    <mergeCell ref="B22:E22"/>
    <mergeCell ref="F22:J22"/>
    <mergeCell ref="B13:E13"/>
    <mergeCell ref="F13:J13"/>
    <mergeCell ref="B14:E14"/>
    <mergeCell ref="F14:J14"/>
    <mergeCell ref="B15:E15"/>
    <mergeCell ref="F15:J15"/>
    <mergeCell ref="B17:E17"/>
    <mergeCell ref="F17:J17"/>
    <mergeCell ref="B18:E18"/>
    <mergeCell ref="F18:J18"/>
    <mergeCell ref="B161:E161"/>
    <mergeCell ref="F161:J161"/>
    <mergeCell ref="B26:E26"/>
    <mergeCell ref="F26:J26"/>
    <mergeCell ref="B23:E23"/>
    <mergeCell ref="B7:E7"/>
    <mergeCell ref="F7:J7"/>
    <mergeCell ref="B3:E3"/>
    <mergeCell ref="B8:E8"/>
    <mergeCell ref="B12:E12"/>
    <mergeCell ref="B11:E11"/>
    <mergeCell ref="B1:J1"/>
    <mergeCell ref="F2:J2"/>
    <mergeCell ref="B4:J4"/>
    <mergeCell ref="B5:E5"/>
    <mergeCell ref="F5:J5"/>
    <mergeCell ref="B6:E6"/>
    <mergeCell ref="F28:J28"/>
    <mergeCell ref="B29:E29"/>
    <mergeCell ref="F29:J29"/>
    <mergeCell ref="B10:E10"/>
    <mergeCell ref="B9:E9"/>
    <mergeCell ref="F12:J12"/>
    <mergeCell ref="B19:E19"/>
    <mergeCell ref="F19:J19"/>
    <mergeCell ref="B20:E20"/>
    <mergeCell ref="F20:J20"/>
    <mergeCell ref="F23:J23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B33:E33"/>
    <mergeCell ref="F33:J33"/>
    <mergeCell ref="B34:E34"/>
    <mergeCell ref="F34:J34"/>
    <mergeCell ref="B35:E35"/>
    <mergeCell ref="F35:J35"/>
    <mergeCell ref="B36:E36"/>
    <mergeCell ref="F36:J36"/>
    <mergeCell ref="B37:E37"/>
    <mergeCell ref="F37:J37"/>
    <mergeCell ref="B38:E38"/>
    <mergeCell ref="F38:J38"/>
    <mergeCell ref="F47:J47"/>
    <mergeCell ref="F48:J48"/>
    <mergeCell ref="F49:J49"/>
    <mergeCell ref="F50:J50"/>
    <mergeCell ref="F51:J51"/>
    <mergeCell ref="B42:E42"/>
    <mergeCell ref="B43:E43"/>
    <mergeCell ref="B44:E44"/>
    <mergeCell ref="F41:J41"/>
    <mergeCell ref="F42:J42"/>
    <mergeCell ref="F43:J43"/>
    <mergeCell ref="F44:J44"/>
    <mergeCell ref="F45:J45"/>
    <mergeCell ref="F46:J46"/>
    <mergeCell ref="F52:J52"/>
    <mergeCell ref="B53:E53"/>
    <mergeCell ref="F53:J53"/>
    <mergeCell ref="B54:E54"/>
    <mergeCell ref="F54:J54"/>
    <mergeCell ref="B39:E39"/>
    <mergeCell ref="F39:J39"/>
    <mergeCell ref="B40:E40"/>
    <mergeCell ref="F40:J40"/>
    <mergeCell ref="B41:E41"/>
    <mergeCell ref="B55:E55"/>
    <mergeCell ref="F55:J55"/>
    <mergeCell ref="B56:E56"/>
    <mergeCell ref="F56:J56"/>
    <mergeCell ref="B57:E57"/>
    <mergeCell ref="F57:J57"/>
    <mergeCell ref="F63:J63"/>
    <mergeCell ref="F58:J58"/>
    <mergeCell ref="B59:E59"/>
    <mergeCell ref="F59:J59"/>
    <mergeCell ref="B60:E60"/>
    <mergeCell ref="F60:J60"/>
    <mergeCell ref="F64:J64"/>
    <mergeCell ref="B65:E65"/>
    <mergeCell ref="F65:J65"/>
    <mergeCell ref="B66:E66"/>
    <mergeCell ref="F66:J66"/>
    <mergeCell ref="B61:E61"/>
    <mergeCell ref="F61:J61"/>
    <mergeCell ref="B62:E62"/>
    <mergeCell ref="F62:J62"/>
    <mergeCell ref="B63:E63"/>
    <mergeCell ref="F77:J77"/>
    <mergeCell ref="F78:J78"/>
    <mergeCell ref="F79:J79"/>
    <mergeCell ref="F80:J80"/>
    <mergeCell ref="F81:J81"/>
    <mergeCell ref="B73:E73"/>
    <mergeCell ref="B74:E74"/>
    <mergeCell ref="B75:E75"/>
    <mergeCell ref="F69:J69"/>
    <mergeCell ref="F72:J72"/>
    <mergeCell ref="F73:J73"/>
    <mergeCell ref="F74:J74"/>
    <mergeCell ref="F75:J75"/>
    <mergeCell ref="F76:J76"/>
    <mergeCell ref="F70:J70"/>
    <mergeCell ref="B71:E71"/>
    <mergeCell ref="F71:J71"/>
    <mergeCell ref="B82:E82"/>
    <mergeCell ref="F82:J82"/>
    <mergeCell ref="B67:E67"/>
    <mergeCell ref="F67:J67"/>
    <mergeCell ref="B68:E68"/>
    <mergeCell ref="F68:J68"/>
    <mergeCell ref="B69:E69"/>
    <mergeCell ref="B83:E83"/>
    <mergeCell ref="F83:J83"/>
    <mergeCell ref="B84:E84"/>
    <mergeCell ref="F84:J84"/>
    <mergeCell ref="B85:E85"/>
    <mergeCell ref="F85:J85"/>
    <mergeCell ref="B86:E86"/>
    <mergeCell ref="F86:J86"/>
    <mergeCell ref="B87:E87"/>
    <mergeCell ref="F87:J87"/>
    <mergeCell ref="B88:E88"/>
    <mergeCell ref="F88:J88"/>
    <mergeCell ref="B89:E89"/>
    <mergeCell ref="F89:J89"/>
    <mergeCell ref="B90:E90"/>
    <mergeCell ref="F90:J90"/>
    <mergeCell ref="B91:E91"/>
    <mergeCell ref="F91:J91"/>
    <mergeCell ref="B92:E92"/>
    <mergeCell ref="F92:J92"/>
    <mergeCell ref="B93:E93"/>
    <mergeCell ref="F93:J93"/>
    <mergeCell ref="B94:E94"/>
    <mergeCell ref="F94:J94"/>
    <mergeCell ref="B95:E95"/>
    <mergeCell ref="F95:J95"/>
    <mergeCell ref="B96:E96"/>
    <mergeCell ref="F96:J96"/>
    <mergeCell ref="B97:E97"/>
    <mergeCell ref="F97:J97"/>
    <mergeCell ref="F107:J107"/>
    <mergeCell ref="B107:E107"/>
    <mergeCell ref="B109:E109"/>
    <mergeCell ref="B98:E98"/>
    <mergeCell ref="F98:J98"/>
    <mergeCell ref="B99:E99"/>
    <mergeCell ref="F99:J99"/>
    <mergeCell ref="B100:E100"/>
    <mergeCell ref="F100:J100"/>
    <mergeCell ref="B112:E112"/>
    <mergeCell ref="F112:J112"/>
    <mergeCell ref="B101:E101"/>
    <mergeCell ref="F101:J101"/>
    <mergeCell ref="B102:E102"/>
    <mergeCell ref="F102:J102"/>
    <mergeCell ref="B103:E103"/>
    <mergeCell ref="F103:J103"/>
    <mergeCell ref="B108:E108"/>
    <mergeCell ref="F108:J108"/>
    <mergeCell ref="B111:E111"/>
    <mergeCell ref="F111:J111"/>
    <mergeCell ref="B110:E110"/>
    <mergeCell ref="F110:J110"/>
    <mergeCell ref="B104:E104"/>
    <mergeCell ref="F104:J104"/>
    <mergeCell ref="B105:E105"/>
    <mergeCell ref="F105:J105"/>
    <mergeCell ref="B106:E106"/>
    <mergeCell ref="F106:J106"/>
    <mergeCell ref="B113:E113"/>
    <mergeCell ref="F113:J113"/>
    <mergeCell ref="B114:E114"/>
    <mergeCell ref="B123:E123"/>
    <mergeCell ref="F114:J114"/>
    <mergeCell ref="B115:E115"/>
    <mergeCell ref="F115:J115"/>
    <mergeCell ref="B117:E117"/>
    <mergeCell ref="F117:J117"/>
    <mergeCell ref="F116:J116"/>
    <mergeCell ref="B126:E126"/>
    <mergeCell ref="F126:J126"/>
    <mergeCell ref="B122:E122"/>
    <mergeCell ref="F122:J122"/>
    <mergeCell ref="B124:E124"/>
    <mergeCell ref="B118:E118"/>
    <mergeCell ref="F118:J118"/>
    <mergeCell ref="B121:E121"/>
    <mergeCell ref="F121:J121"/>
    <mergeCell ref="B130:E130"/>
    <mergeCell ref="F130:J130"/>
    <mergeCell ref="B134:E134"/>
    <mergeCell ref="B119:E119"/>
    <mergeCell ref="B120:E120"/>
    <mergeCell ref="F109:J109"/>
    <mergeCell ref="F119:J119"/>
    <mergeCell ref="F120:J120"/>
    <mergeCell ref="F133:J133"/>
    <mergeCell ref="B133:E133"/>
    <mergeCell ref="B140:E140"/>
    <mergeCell ref="B139:E139"/>
    <mergeCell ref="F139:J139"/>
    <mergeCell ref="B138:E138"/>
    <mergeCell ref="F138:J138"/>
    <mergeCell ref="F136:J136"/>
    <mergeCell ref="B136:E136"/>
    <mergeCell ref="B145:E145"/>
    <mergeCell ref="F145:J145"/>
    <mergeCell ref="B128:E128"/>
    <mergeCell ref="F128:J128"/>
    <mergeCell ref="B129:E129"/>
    <mergeCell ref="F129:J129"/>
    <mergeCell ref="B137:E137"/>
    <mergeCell ref="F137:J137"/>
    <mergeCell ref="B141:E141"/>
    <mergeCell ref="F141:J141"/>
    <mergeCell ref="B166:E166"/>
    <mergeCell ref="F166:J166"/>
    <mergeCell ref="B171:J171"/>
    <mergeCell ref="B153:E153"/>
    <mergeCell ref="F153:J153"/>
    <mergeCell ref="B154:E154"/>
    <mergeCell ref="F154:J154"/>
    <mergeCell ref="B169:J169"/>
    <mergeCell ref="B170:J170"/>
    <mergeCell ref="B162:J162"/>
    <mergeCell ref="B157:E157"/>
    <mergeCell ref="F157:J157"/>
    <mergeCell ref="B164:E164"/>
    <mergeCell ref="F164:J164"/>
    <mergeCell ref="B165:E165"/>
    <mergeCell ref="F165:J165"/>
    <mergeCell ref="B163:E163"/>
    <mergeCell ref="F163:J163"/>
    <mergeCell ref="B160:E160"/>
    <mergeCell ref="F160:J160"/>
    <mergeCell ref="B168:J168"/>
    <mergeCell ref="B172:J172"/>
    <mergeCell ref="B152:E152"/>
    <mergeCell ref="F152:J152"/>
    <mergeCell ref="B155:E155"/>
    <mergeCell ref="F155:J155"/>
    <mergeCell ref="B156:E156"/>
    <mergeCell ref="F156:J156"/>
    <mergeCell ref="B135:E135"/>
    <mergeCell ref="B132:E132"/>
    <mergeCell ref="F132:J132"/>
    <mergeCell ref="B131:E131"/>
    <mergeCell ref="F131:J131"/>
    <mergeCell ref="F134:J134"/>
    <mergeCell ref="F135:J135"/>
    <mergeCell ref="B70:E70"/>
    <mergeCell ref="B64:E64"/>
    <mergeCell ref="B58:E58"/>
    <mergeCell ref="B52:E52"/>
    <mergeCell ref="F123:J123"/>
    <mergeCell ref="B127:E127"/>
    <mergeCell ref="F127:J127"/>
    <mergeCell ref="B125:E125"/>
    <mergeCell ref="F125:J125"/>
    <mergeCell ref="B116:E116"/>
    <mergeCell ref="B142:E142"/>
    <mergeCell ref="F142:J142"/>
    <mergeCell ref="B45:E45"/>
    <mergeCell ref="B46:E46"/>
    <mergeCell ref="B47:E47"/>
    <mergeCell ref="B48:E48"/>
    <mergeCell ref="B49:E49"/>
    <mergeCell ref="B50:E50"/>
    <mergeCell ref="B51:E51"/>
    <mergeCell ref="B72:E72"/>
    <mergeCell ref="B143:E143"/>
    <mergeCell ref="F143:J143"/>
    <mergeCell ref="B146:E146"/>
    <mergeCell ref="F146:J146"/>
    <mergeCell ref="B148:E148"/>
    <mergeCell ref="F148:J148"/>
    <mergeCell ref="B147:E147"/>
    <mergeCell ref="F147:J147"/>
    <mergeCell ref="B144:E144"/>
    <mergeCell ref="F144:J144"/>
    <mergeCell ref="B151:E151"/>
    <mergeCell ref="F151:J151"/>
    <mergeCell ref="B150:E150"/>
    <mergeCell ref="F150:J150"/>
    <mergeCell ref="B149:E149"/>
    <mergeCell ref="F149:J149"/>
    <mergeCell ref="B158:E158"/>
    <mergeCell ref="F158:J158"/>
    <mergeCell ref="B159:E159"/>
    <mergeCell ref="F159:J159"/>
    <mergeCell ref="B76:E76"/>
    <mergeCell ref="B77:E77"/>
    <mergeCell ref="B78:E78"/>
    <mergeCell ref="B79:E79"/>
    <mergeCell ref="B80:E80"/>
    <mergeCell ref="B81:E81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J209"/>
  <sheetViews>
    <sheetView view="pageBreakPreview" topLeftCell="B1" zoomScale="65" zoomScaleNormal="60" zoomScaleSheetLayoutView="65" workbookViewId="0">
      <pane ySplit="4" topLeftCell="A137" activePane="bottomLeft" state="frozen"/>
      <selection activeCell="B20" sqref="B20"/>
      <selection pane="bottomLeft" activeCell="B20" sqref="B20:E20"/>
    </sheetView>
  </sheetViews>
  <sheetFormatPr defaultRowHeight="12.75" outlineLevelRow="1" x14ac:dyDescent="0.2"/>
  <cols>
    <col min="1" max="1" width="27.28515625" style="7" hidden="1" customWidth="1"/>
    <col min="2" max="2" width="30.7109375" style="9" customWidth="1"/>
    <col min="3" max="5" width="30.7109375" style="7" customWidth="1"/>
    <col min="6" max="10" width="24.7109375" style="7" customWidth="1"/>
    <col min="11" max="16384" width="9.140625" style="7"/>
  </cols>
  <sheetData>
    <row r="1" spans="1:10" ht="36" customHeight="1" x14ac:dyDescent="0.2">
      <c r="A1" s="10"/>
      <c r="B1" s="116" t="s">
        <v>247</v>
      </c>
      <c r="C1" s="116"/>
      <c r="D1" s="116"/>
      <c r="E1" s="116"/>
      <c r="F1" s="116"/>
      <c r="G1" s="116"/>
      <c r="H1" s="116"/>
      <c r="I1" s="116"/>
      <c r="J1" s="116"/>
    </row>
    <row r="2" spans="1:10" s="112" customFormat="1" ht="54" customHeight="1" x14ac:dyDescent="0.2">
      <c r="A2" s="115"/>
      <c r="B2" s="114"/>
      <c r="C2" s="114"/>
      <c r="D2" s="114"/>
      <c r="E2" s="114"/>
      <c r="F2" s="113" t="s">
        <v>55</v>
      </c>
      <c r="G2" s="113"/>
      <c r="H2" s="113"/>
      <c r="I2" s="113"/>
      <c r="J2" s="113"/>
    </row>
    <row r="3" spans="1:10" s="108" customFormat="1" ht="36" customHeight="1" x14ac:dyDescent="0.2">
      <c r="A3" s="10"/>
      <c r="B3" s="109" t="s">
        <v>246</v>
      </c>
      <c r="C3" s="109"/>
      <c r="D3" s="109"/>
      <c r="E3" s="109"/>
      <c r="F3" s="111">
        <v>6</v>
      </c>
      <c r="G3" s="110"/>
      <c r="H3" s="110"/>
      <c r="I3" s="110"/>
      <c r="J3" s="110"/>
    </row>
    <row r="4" spans="1:10" s="108" customFormat="1" ht="36" customHeight="1" thickBot="1" x14ac:dyDescent="0.25">
      <c r="A4" s="10"/>
      <c r="B4" s="109" t="str">
        <f>Абакан!B4</f>
        <v>Цены действуют c 01.02.2019 года (начало размещения - с 01.03.2019). Цены указаны в рублях с НДС</v>
      </c>
      <c r="C4" s="109"/>
      <c r="D4" s="109"/>
      <c r="E4" s="109"/>
      <c r="F4" s="109"/>
      <c r="G4" s="109"/>
      <c r="H4" s="109"/>
      <c r="I4" s="109"/>
      <c r="J4" s="109"/>
    </row>
    <row r="5" spans="1:10" ht="54" customHeight="1" thickBot="1" x14ac:dyDescent="0.25">
      <c r="A5" s="10"/>
      <c r="B5" s="52" t="s">
        <v>244</v>
      </c>
      <c r="C5" s="51"/>
      <c r="D5" s="51"/>
      <c r="E5" s="50"/>
      <c r="F5" s="107"/>
      <c r="G5" s="107"/>
      <c r="H5" s="107"/>
      <c r="I5" s="107"/>
      <c r="J5" s="106"/>
    </row>
    <row r="6" spans="1:10" ht="54" customHeight="1" thickBot="1" x14ac:dyDescent="0.25">
      <c r="A6" s="10"/>
      <c r="B6" s="105" t="s">
        <v>243</v>
      </c>
      <c r="C6" s="104"/>
      <c r="D6" s="104"/>
      <c r="E6" s="103"/>
      <c r="F6" s="102" t="s">
        <v>242</v>
      </c>
      <c r="G6" s="102" t="s">
        <v>241</v>
      </c>
      <c r="H6" s="102" t="s">
        <v>240</v>
      </c>
      <c r="I6" s="102" t="s">
        <v>239</v>
      </c>
      <c r="J6" s="102" t="s">
        <v>238</v>
      </c>
    </row>
    <row r="7" spans="1:10" ht="24" customHeight="1" thickBot="1" x14ac:dyDescent="0.25">
      <c r="A7" s="10"/>
      <c r="B7" s="25"/>
      <c r="C7" s="24"/>
      <c r="D7" s="24"/>
      <c r="E7" s="23"/>
      <c r="F7" s="22"/>
      <c r="G7" s="21"/>
      <c r="H7" s="21"/>
      <c r="I7" s="21"/>
      <c r="J7" s="20"/>
    </row>
    <row r="8" spans="1:10" ht="36" customHeight="1" x14ac:dyDescent="0.2">
      <c r="A8" s="10" t="s">
        <v>133</v>
      </c>
      <c r="B8" s="101" t="s">
        <v>469</v>
      </c>
      <c r="C8" s="100"/>
      <c r="D8" s="100"/>
      <c r="E8" s="29"/>
      <c r="F8" s="96">
        <f>H8*1.2</f>
        <v>98150.399999999994</v>
      </c>
      <c r="G8" s="96">
        <f>H8*1.1</f>
        <v>89971.200000000012</v>
      </c>
      <c r="H8" s="96">
        <v>81792</v>
      </c>
      <c r="I8" s="96">
        <f>H8*0.75</f>
        <v>61344</v>
      </c>
      <c r="J8" s="96">
        <f>H8*0.5</f>
        <v>40896</v>
      </c>
    </row>
    <row r="9" spans="1:10" ht="36" customHeight="1" thickBot="1" x14ac:dyDescent="0.25">
      <c r="A9" s="10" t="s">
        <v>103</v>
      </c>
      <c r="B9" s="101" t="s">
        <v>236</v>
      </c>
      <c r="C9" s="100"/>
      <c r="D9" s="100"/>
      <c r="E9" s="29"/>
      <c r="F9" s="94">
        <f>H9*1.2</f>
        <v>589248</v>
      </c>
      <c r="G9" s="94">
        <f>H9*1.1</f>
        <v>540144</v>
      </c>
      <c r="H9" s="94">
        <v>491040</v>
      </c>
      <c r="I9" s="94">
        <f>H9*0.75</f>
        <v>368280</v>
      </c>
      <c r="J9" s="94">
        <f>H9*0.5</f>
        <v>245520</v>
      </c>
    </row>
    <row r="10" spans="1:10" ht="24" customHeight="1" thickBot="1" x14ac:dyDescent="0.25">
      <c r="A10" s="10"/>
      <c r="B10" s="25"/>
      <c r="C10" s="24"/>
      <c r="D10" s="24"/>
      <c r="E10" s="23"/>
      <c r="F10" s="22"/>
      <c r="G10" s="21"/>
      <c r="H10" s="21"/>
      <c r="I10" s="21"/>
      <c r="J10" s="20"/>
    </row>
    <row r="11" spans="1:10" ht="36" customHeight="1" x14ac:dyDescent="0.2">
      <c r="A11" s="10" t="s">
        <v>133</v>
      </c>
      <c r="B11" s="101" t="s">
        <v>468</v>
      </c>
      <c r="C11" s="100"/>
      <c r="D11" s="100"/>
      <c r="E11" s="29"/>
      <c r="F11" s="46">
        <v>1620</v>
      </c>
      <c r="G11" s="45"/>
      <c r="H11" s="45"/>
      <c r="I11" s="45"/>
      <c r="J11" s="44"/>
    </row>
    <row r="12" spans="1:10" ht="36" customHeight="1" thickBot="1" x14ac:dyDescent="0.25">
      <c r="A12" s="10" t="s">
        <v>103</v>
      </c>
      <c r="B12" s="101" t="s">
        <v>467</v>
      </c>
      <c r="C12" s="100"/>
      <c r="D12" s="100"/>
      <c r="E12" s="29"/>
      <c r="F12" s="46">
        <v>9720</v>
      </c>
      <c r="G12" s="45"/>
      <c r="H12" s="45"/>
      <c r="I12" s="45"/>
      <c r="J12" s="44"/>
    </row>
    <row r="13" spans="1:10" ht="24" customHeight="1" thickBot="1" x14ac:dyDescent="0.25">
      <c r="A13" s="10"/>
      <c r="B13" s="25"/>
      <c r="C13" s="24"/>
      <c r="D13" s="24"/>
      <c r="E13" s="23"/>
      <c r="F13" s="22"/>
      <c r="G13" s="21"/>
      <c r="H13" s="21"/>
      <c r="I13" s="21"/>
      <c r="J13" s="20"/>
    </row>
    <row r="14" spans="1:10" ht="36" customHeight="1" thickBot="1" x14ac:dyDescent="0.25">
      <c r="A14" s="10"/>
      <c r="B14" s="91" t="s">
        <v>227</v>
      </c>
      <c r="C14" s="90"/>
      <c r="D14" s="90"/>
      <c r="E14" s="89"/>
      <c r="F14" s="88" t="str">
        <f>"Цена от "&amp;MIN(F15:F94)&amp;" до "&amp;MAX(F15:F94)</f>
        <v>Цена от 11484 до 918720</v>
      </c>
      <c r="G14" s="87"/>
      <c r="H14" s="87"/>
      <c r="I14" s="87"/>
      <c r="J14" s="86"/>
    </row>
    <row r="15" spans="1:10" ht="36" customHeight="1" outlineLevel="1" x14ac:dyDescent="0.2">
      <c r="A15" s="10"/>
      <c r="B15" s="65" t="s">
        <v>466</v>
      </c>
      <c r="C15" s="79"/>
      <c r="D15" s="79"/>
      <c r="E15" s="35"/>
      <c r="F15" s="46">
        <v>11484</v>
      </c>
      <c r="G15" s="45"/>
      <c r="H15" s="45"/>
      <c r="I15" s="45"/>
      <c r="J15" s="44"/>
    </row>
    <row r="16" spans="1:10" ht="36" customHeight="1" outlineLevel="1" x14ac:dyDescent="0.2">
      <c r="A16" s="10"/>
      <c r="B16" s="65" t="s">
        <v>465</v>
      </c>
      <c r="C16" s="79"/>
      <c r="D16" s="79"/>
      <c r="E16" s="35"/>
      <c r="F16" s="46">
        <v>22968</v>
      </c>
      <c r="G16" s="45"/>
      <c r="H16" s="45"/>
      <c r="I16" s="45"/>
      <c r="J16" s="44"/>
    </row>
    <row r="17" spans="1:10" ht="36" customHeight="1" outlineLevel="1" x14ac:dyDescent="0.2">
      <c r="A17" s="10"/>
      <c r="B17" s="65" t="s">
        <v>464</v>
      </c>
      <c r="C17" s="79"/>
      <c r="D17" s="79"/>
      <c r="E17" s="35"/>
      <c r="F17" s="46">
        <v>34452</v>
      </c>
      <c r="G17" s="45"/>
      <c r="H17" s="45"/>
      <c r="I17" s="45"/>
      <c r="J17" s="44"/>
    </row>
    <row r="18" spans="1:10" ht="36" customHeight="1" outlineLevel="1" x14ac:dyDescent="0.2">
      <c r="A18" s="10"/>
      <c r="B18" s="65" t="s">
        <v>463</v>
      </c>
      <c r="C18" s="79"/>
      <c r="D18" s="79"/>
      <c r="E18" s="35"/>
      <c r="F18" s="46">
        <v>45936</v>
      </c>
      <c r="G18" s="45"/>
      <c r="H18" s="45"/>
      <c r="I18" s="45"/>
      <c r="J18" s="44"/>
    </row>
    <row r="19" spans="1:10" ht="36" customHeight="1" outlineLevel="1" x14ac:dyDescent="0.2">
      <c r="A19" s="10"/>
      <c r="B19" s="65" t="s">
        <v>462</v>
      </c>
      <c r="C19" s="79"/>
      <c r="D19" s="79"/>
      <c r="E19" s="35"/>
      <c r="F19" s="46">
        <v>57420</v>
      </c>
      <c r="G19" s="45"/>
      <c r="H19" s="45"/>
      <c r="I19" s="45"/>
      <c r="J19" s="44"/>
    </row>
    <row r="20" spans="1:10" ht="36" customHeight="1" outlineLevel="1" x14ac:dyDescent="0.2">
      <c r="A20" s="10"/>
      <c r="B20" s="65" t="s">
        <v>461</v>
      </c>
      <c r="C20" s="79"/>
      <c r="D20" s="79"/>
      <c r="E20" s="35"/>
      <c r="F20" s="46">
        <v>68904</v>
      </c>
      <c r="G20" s="45"/>
      <c r="H20" s="45"/>
      <c r="I20" s="45"/>
      <c r="J20" s="44"/>
    </row>
    <row r="21" spans="1:10" ht="36" customHeight="1" outlineLevel="1" x14ac:dyDescent="0.2">
      <c r="A21" s="10"/>
      <c r="B21" s="65" t="s">
        <v>460</v>
      </c>
      <c r="C21" s="79"/>
      <c r="D21" s="79"/>
      <c r="E21" s="35"/>
      <c r="F21" s="46">
        <v>80388</v>
      </c>
      <c r="G21" s="45"/>
      <c r="H21" s="45"/>
      <c r="I21" s="45"/>
      <c r="J21" s="44"/>
    </row>
    <row r="22" spans="1:10" ht="36" customHeight="1" outlineLevel="1" x14ac:dyDescent="0.2">
      <c r="A22" s="10"/>
      <c r="B22" s="65" t="s">
        <v>459</v>
      </c>
      <c r="C22" s="79"/>
      <c r="D22" s="79"/>
      <c r="E22" s="35"/>
      <c r="F22" s="46">
        <v>91872</v>
      </c>
      <c r="G22" s="45"/>
      <c r="H22" s="45"/>
      <c r="I22" s="45"/>
      <c r="J22" s="44"/>
    </row>
    <row r="23" spans="1:10" ht="36" customHeight="1" outlineLevel="1" x14ac:dyDescent="0.2">
      <c r="A23" s="10"/>
      <c r="B23" s="65" t="s">
        <v>458</v>
      </c>
      <c r="C23" s="79"/>
      <c r="D23" s="79"/>
      <c r="E23" s="35"/>
      <c r="F23" s="46">
        <v>103356</v>
      </c>
      <c r="G23" s="45"/>
      <c r="H23" s="45"/>
      <c r="I23" s="45"/>
      <c r="J23" s="44"/>
    </row>
    <row r="24" spans="1:10" ht="36" customHeight="1" outlineLevel="1" x14ac:dyDescent="0.2">
      <c r="A24" s="10"/>
      <c r="B24" s="65" t="s">
        <v>457</v>
      </c>
      <c r="C24" s="79"/>
      <c r="D24" s="79"/>
      <c r="E24" s="35"/>
      <c r="F24" s="46">
        <v>114840</v>
      </c>
      <c r="G24" s="45"/>
      <c r="H24" s="45"/>
      <c r="I24" s="45"/>
      <c r="J24" s="44"/>
    </row>
    <row r="25" spans="1:10" ht="36" customHeight="1" outlineLevel="1" x14ac:dyDescent="0.2">
      <c r="A25" s="10"/>
      <c r="B25" s="65" t="s">
        <v>456</v>
      </c>
      <c r="C25" s="79"/>
      <c r="D25" s="79"/>
      <c r="E25" s="35"/>
      <c r="F25" s="46">
        <v>126324</v>
      </c>
      <c r="G25" s="45"/>
      <c r="H25" s="45"/>
      <c r="I25" s="45"/>
      <c r="J25" s="44"/>
    </row>
    <row r="26" spans="1:10" ht="36" customHeight="1" outlineLevel="1" x14ac:dyDescent="0.2">
      <c r="A26" s="10"/>
      <c r="B26" s="65" t="s">
        <v>455</v>
      </c>
      <c r="C26" s="79"/>
      <c r="D26" s="79"/>
      <c r="E26" s="35"/>
      <c r="F26" s="46">
        <v>137808</v>
      </c>
      <c r="G26" s="45"/>
      <c r="H26" s="45"/>
      <c r="I26" s="45"/>
      <c r="J26" s="44"/>
    </row>
    <row r="27" spans="1:10" ht="36" customHeight="1" outlineLevel="1" x14ac:dyDescent="0.2">
      <c r="A27" s="10"/>
      <c r="B27" s="65" t="s">
        <v>454</v>
      </c>
      <c r="C27" s="79"/>
      <c r="D27" s="79"/>
      <c r="E27" s="35"/>
      <c r="F27" s="46">
        <v>149292</v>
      </c>
      <c r="G27" s="45"/>
      <c r="H27" s="45"/>
      <c r="I27" s="45"/>
      <c r="J27" s="44"/>
    </row>
    <row r="28" spans="1:10" ht="36" customHeight="1" outlineLevel="1" x14ac:dyDescent="0.2">
      <c r="A28" s="10"/>
      <c r="B28" s="65" t="s">
        <v>453</v>
      </c>
      <c r="C28" s="79"/>
      <c r="D28" s="79"/>
      <c r="E28" s="35"/>
      <c r="F28" s="46">
        <v>160776</v>
      </c>
      <c r="G28" s="45"/>
      <c r="H28" s="45"/>
      <c r="I28" s="45"/>
      <c r="J28" s="44"/>
    </row>
    <row r="29" spans="1:10" ht="36" customHeight="1" outlineLevel="1" x14ac:dyDescent="0.2">
      <c r="A29" s="10"/>
      <c r="B29" s="65" t="s">
        <v>452</v>
      </c>
      <c r="C29" s="79"/>
      <c r="D29" s="79"/>
      <c r="E29" s="35"/>
      <c r="F29" s="46">
        <v>172260</v>
      </c>
      <c r="G29" s="45"/>
      <c r="H29" s="45"/>
      <c r="I29" s="45"/>
      <c r="J29" s="44"/>
    </row>
    <row r="30" spans="1:10" ht="36" customHeight="1" outlineLevel="1" x14ac:dyDescent="0.2">
      <c r="A30" s="10"/>
      <c r="B30" s="65" t="s">
        <v>451</v>
      </c>
      <c r="C30" s="79"/>
      <c r="D30" s="79"/>
      <c r="E30" s="35"/>
      <c r="F30" s="46">
        <v>183744</v>
      </c>
      <c r="G30" s="45"/>
      <c r="H30" s="45"/>
      <c r="I30" s="45"/>
      <c r="J30" s="44"/>
    </row>
    <row r="31" spans="1:10" ht="36" customHeight="1" outlineLevel="1" x14ac:dyDescent="0.2">
      <c r="A31" s="10"/>
      <c r="B31" s="65" t="s">
        <v>450</v>
      </c>
      <c r="C31" s="79"/>
      <c r="D31" s="79"/>
      <c r="E31" s="35"/>
      <c r="F31" s="46">
        <v>195228</v>
      </c>
      <c r="G31" s="45"/>
      <c r="H31" s="45"/>
      <c r="I31" s="45"/>
      <c r="J31" s="44"/>
    </row>
    <row r="32" spans="1:10" ht="36" customHeight="1" outlineLevel="1" x14ac:dyDescent="0.2">
      <c r="A32" s="10"/>
      <c r="B32" s="65" t="s">
        <v>449</v>
      </c>
      <c r="C32" s="79"/>
      <c r="D32" s="79"/>
      <c r="E32" s="35"/>
      <c r="F32" s="46">
        <v>206712</v>
      </c>
      <c r="G32" s="45"/>
      <c r="H32" s="45"/>
      <c r="I32" s="45"/>
      <c r="J32" s="44"/>
    </row>
    <row r="33" spans="1:10" ht="36" customHeight="1" outlineLevel="1" x14ac:dyDescent="0.2">
      <c r="A33" s="10"/>
      <c r="B33" s="65" t="s">
        <v>448</v>
      </c>
      <c r="C33" s="79"/>
      <c r="D33" s="79"/>
      <c r="E33" s="35"/>
      <c r="F33" s="46">
        <v>218196</v>
      </c>
      <c r="G33" s="45"/>
      <c r="H33" s="45"/>
      <c r="I33" s="45"/>
      <c r="J33" s="44"/>
    </row>
    <row r="34" spans="1:10" ht="36" customHeight="1" outlineLevel="1" x14ac:dyDescent="0.2">
      <c r="A34" s="10"/>
      <c r="B34" s="65" t="s">
        <v>447</v>
      </c>
      <c r="C34" s="79"/>
      <c r="D34" s="79"/>
      <c r="E34" s="35"/>
      <c r="F34" s="46">
        <v>229680</v>
      </c>
      <c r="G34" s="45"/>
      <c r="H34" s="45"/>
      <c r="I34" s="45"/>
      <c r="J34" s="44"/>
    </row>
    <row r="35" spans="1:10" ht="36" customHeight="1" outlineLevel="1" x14ac:dyDescent="0.2">
      <c r="A35" s="10"/>
      <c r="B35" s="65" t="s">
        <v>446</v>
      </c>
      <c r="C35" s="79"/>
      <c r="D35" s="79"/>
      <c r="E35" s="35"/>
      <c r="F35" s="46">
        <v>241164</v>
      </c>
      <c r="G35" s="45"/>
      <c r="H35" s="45"/>
      <c r="I35" s="45"/>
      <c r="J35" s="44"/>
    </row>
    <row r="36" spans="1:10" ht="36" customHeight="1" outlineLevel="1" x14ac:dyDescent="0.2">
      <c r="A36" s="10"/>
      <c r="B36" s="65" t="s">
        <v>445</v>
      </c>
      <c r="C36" s="79"/>
      <c r="D36" s="79"/>
      <c r="E36" s="35"/>
      <c r="F36" s="46">
        <v>252648</v>
      </c>
      <c r="G36" s="45"/>
      <c r="H36" s="45"/>
      <c r="I36" s="45"/>
      <c r="J36" s="44"/>
    </row>
    <row r="37" spans="1:10" ht="36" customHeight="1" outlineLevel="1" x14ac:dyDescent="0.2">
      <c r="A37" s="10"/>
      <c r="B37" s="65" t="s">
        <v>444</v>
      </c>
      <c r="C37" s="79"/>
      <c r="D37" s="79"/>
      <c r="E37" s="35"/>
      <c r="F37" s="46">
        <v>264132</v>
      </c>
      <c r="G37" s="45"/>
      <c r="H37" s="45"/>
      <c r="I37" s="45"/>
      <c r="J37" s="44"/>
    </row>
    <row r="38" spans="1:10" ht="36" customHeight="1" outlineLevel="1" x14ac:dyDescent="0.2">
      <c r="A38" s="10"/>
      <c r="B38" s="65" t="s">
        <v>443</v>
      </c>
      <c r="C38" s="79"/>
      <c r="D38" s="79"/>
      <c r="E38" s="35"/>
      <c r="F38" s="46">
        <v>275616</v>
      </c>
      <c r="G38" s="45"/>
      <c r="H38" s="45"/>
      <c r="I38" s="45"/>
      <c r="J38" s="44"/>
    </row>
    <row r="39" spans="1:10" ht="36" customHeight="1" outlineLevel="1" x14ac:dyDescent="0.2">
      <c r="A39" s="10"/>
      <c r="B39" s="65" t="s">
        <v>442</v>
      </c>
      <c r="C39" s="79"/>
      <c r="D39" s="79"/>
      <c r="E39" s="35"/>
      <c r="F39" s="46">
        <v>287100</v>
      </c>
      <c r="G39" s="45"/>
      <c r="H39" s="45"/>
      <c r="I39" s="45"/>
      <c r="J39" s="44"/>
    </row>
    <row r="40" spans="1:10" ht="36" customHeight="1" outlineLevel="1" x14ac:dyDescent="0.2">
      <c r="A40" s="10"/>
      <c r="B40" s="65" t="s">
        <v>441</v>
      </c>
      <c r="C40" s="79"/>
      <c r="D40" s="79"/>
      <c r="E40" s="35"/>
      <c r="F40" s="46">
        <v>298584</v>
      </c>
      <c r="G40" s="45"/>
      <c r="H40" s="45"/>
      <c r="I40" s="45"/>
      <c r="J40" s="44"/>
    </row>
    <row r="41" spans="1:10" ht="36" customHeight="1" outlineLevel="1" x14ac:dyDescent="0.2">
      <c r="A41" s="10"/>
      <c r="B41" s="65" t="s">
        <v>440</v>
      </c>
      <c r="C41" s="79"/>
      <c r="D41" s="79"/>
      <c r="E41" s="35"/>
      <c r="F41" s="46">
        <v>310068</v>
      </c>
      <c r="G41" s="45"/>
      <c r="H41" s="45"/>
      <c r="I41" s="45"/>
      <c r="J41" s="44"/>
    </row>
    <row r="42" spans="1:10" ht="36" customHeight="1" outlineLevel="1" x14ac:dyDescent="0.2">
      <c r="A42" s="10"/>
      <c r="B42" s="65" t="s">
        <v>439</v>
      </c>
      <c r="C42" s="79"/>
      <c r="D42" s="79"/>
      <c r="E42" s="35"/>
      <c r="F42" s="46">
        <v>321552</v>
      </c>
      <c r="G42" s="45"/>
      <c r="H42" s="45"/>
      <c r="I42" s="45"/>
      <c r="J42" s="44"/>
    </row>
    <row r="43" spans="1:10" ht="36" customHeight="1" outlineLevel="1" x14ac:dyDescent="0.2">
      <c r="A43" s="10"/>
      <c r="B43" s="65" t="s">
        <v>438</v>
      </c>
      <c r="C43" s="79"/>
      <c r="D43" s="79"/>
      <c r="E43" s="35"/>
      <c r="F43" s="46">
        <v>333036</v>
      </c>
      <c r="G43" s="45"/>
      <c r="H43" s="45"/>
      <c r="I43" s="45"/>
      <c r="J43" s="44"/>
    </row>
    <row r="44" spans="1:10" ht="36" customHeight="1" outlineLevel="1" x14ac:dyDescent="0.2">
      <c r="A44" s="10"/>
      <c r="B44" s="65" t="s">
        <v>437</v>
      </c>
      <c r="C44" s="79"/>
      <c r="D44" s="79"/>
      <c r="E44" s="35"/>
      <c r="F44" s="46">
        <v>344520</v>
      </c>
      <c r="G44" s="45"/>
      <c r="H44" s="45"/>
      <c r="I44" s="45"/>
      <c r="J44" s="44"/>
    </row>
    <row r="45" spans="1:10" ht="36" customHeight="1" outlineLevel="1" x14ac:dyDescent="0.2">
      <c r="A45" s="10"/>
      <c r="B45" s="65" t="s">
        <v>436</v>
      </c>
      <c r="C45" s="79"/>
      <c r="D45" s="79"/>
      <c r="E45" s="35"/>
      <c r="F45" s="46">
        <v>356004</v>
      </c>
      <c r="G45" s="45"/>
      <c r="H45" s="45"/>
      <c r="I45" s="45"/>
      <c r="J45" s="44"/>
    </row>
    <row r="46" spans="1:10" ht="36" customHeight="1" outlineLevel="1" x14ac:dyDescent="0.2">
      <c r="A46" s="10"/>
      <c r="B46" s="65" t="s">
        <v>435</v>
      </c>
      <c r="C46" s="79"/>
      <c r="D46" s="79"/>
      <c r="E46" s="35"/>
      <c r="F46" s="46">
        <v>367488</v>
      </c>
      <c r="G46" s="45"/>
      <c r="H46" s="45"/>
      <c r="I46" s="45"/>
      <c r="J46" s="44"/>
    </row>
    <row r="47" spans="1:10" ht="36" customHeight="1" outlineLevel="1" x14ac:dyDescent="0.2">
      <c r="A47" s="10"/>
      <c r="B47" s="65" t="s">
        <v>434</v>
      </c>
      <c r="C47" s="79"/>
      <c r="D47" s="79"/>
      <c r="E47" s="35"/>
      <c r="F47" s="46">
        <v>378972</v>
      </c>
      <c r="G47" s="45"/>
      <c r="H47" s="45"/>
      <c r="I47" s="45"/>
      <c r="J47" s="44"/>
    </row>
    <row r="48" spans="1:10" ht="36" customHeight="1" outlineLevel="1" x14ac:dyDescent="0.2">
      <c r="A48" s="10"/>
      <c r="B48" s="65" t="s">
        <v>433</v>
      </c>
      <c r="C48" s="79"/>
      <c r="D48" s="79"/>
      <c r="E48" s="35"/>
      <c r="F48" s="46">
        <v>390456</v>
      </c>
      <c r="G48" s="45"/>
      <c r="H48" s="45"/>
      <c r="I48" s="45"/>
      <c r="J48" s="44"/>
    </row>
    <row r="49" spans="1:10" ht="36" customHeight="1" outlineLevel="1" x14ac:dyDescent="0.2">
      <c r="A49" s="10"/>
      <c r="B49" s="65" t="s">
        <v>432</v>
      </c>
      <c r="C49" s="79"/>
      <c r="D49" s="79"/>
      <c r="E49" s="35"/>
      <c r="F49" s="46">
        <v>401940</v>
      </c>
      <c r="G49" s="45"/>
      <c r="H49" s="45"/>
      <c r="I49" s="45"/>
      <c r="J49" s="44"/>
    </row>
    <row r="50" spans="1:10" ht="36" customHeight="1" outlineLevel="1" x14ac:dyDescent="0.2">
      <c r="A50" s="10"/>
      <c r="B50" s="65" t="s">
        <v>431</v>
      </c>
      <c r="C50" s="79"/>
      <c r="D50" s="79"/>
      <c r="E50" s="35"/>
      <c r="F50" s="46">
        <v>413424</v>
      </c>
      <c r="G50" s="45"/>
      <c r="H50" s="45"/>
      <c r="I50" s="45"/>
      <c r="J50" s="44"/>
    </row>
    <row r="51" spans="1:10" ht="36" customHeight="1" outlineLevel="1" x14ac:dyDescent="0.2">
      <c r="A51" s="10"/>
      <c r="B51" s="65" t="s">
        <v>430</v>
      </c>
      <c r="C51" s="79"/>
      <c r="D51" s="79"/>
      <c r="E51" s="35"/>
      <c r="F51" s="46">
        <v>424908</v>
      </c>
      <c r="G51" s="45"/>
      <c r="H51" s="45"/>
      <c r="I51" s="45"/>
      <c r="J51" s="44"/>
    </row>
    <row r="52" spans="1:10" ht="36" customHeight="1" outlineLevel="1" x14ac:dyDescent="0.2">
      <c r="A52" s="10"/>
      <c r="B52" s="65" t="s">
        <v>429</v>
      </c>
      <c r="C52" s="79"/>
      <c r="D52" s="79"/>
      <c r="E52" s="35"/>
      <c r="F52" s="46">
        <v>436392</v>
      </c>
      <c r="G52" s="45"/>
      <c r="H52" s="45"/>
      <c r="I52" s="45"/>
      <c r="J52" s="44"/>
    </row>
    <row r="53" spans="1:10" ht="36" customHeight="1" outlineLevel="1" x14ac:dyDescent="0.2">
      <c r="A53" s="10"/>
      <c r="B53" s="65" t="s">
        <v>428</v>
      </c>
      <c r="C53" s="79"/>
      <c r="D53" s="79"/>
      <c r="E53" s="35"/>
      <c r="F53" s="46">
        <v>447876</v>
      </c>
      <c r="G53" s="45"/>
      <c r="H53" s="45"/>
      <c r="I53" s="45"/>
      <c r="J53" s="44"/>
    </row>
    <row r="54" spans="1:10" ht="36" customHeight="1" outlineLevel="1" x14ac:dyDescent="0.2">
      <c r="A54" s="10"/>
      <c r="B54" s="65" t="s">
        <v>427</v>
      </c>
      <c r="C54" s="79"/>
      <c r="D54" s="79"/>
      <c r="E54" s="35"/>
      <c r="F54" s="46">
        <v>459360</v>
      </c>
      <c r="G54" s="45"/>
      <c r="H54" s="45"/>
      <c r="I54" s="45"/>
      <c r="J54" s="44"/>
    </row>
    <row r="55" spans="1:10" ht="36" customHeight="1" outlineLevel="1" x14ac:dyDescent="0.2">
      <c r="A55" s="10"/>
      <c r="B55" s="65" t="s">
        <v>426</v>
      </c>
      <c r="C55" s="79"/>
      <c r="D55" s="79"/>
      <c r="E55" s="35"/>
      <c r="F55" s="46">
        <v>470844</v>
      </c>
      <c r="G55" s="45"/>
      <c r="H55" s="45"/>
      <c r="I55" s="45"/>
      <c r="J55" s="44"/>
    </row>
    <row r="56" spans="1:10" ht="36" customHeight="1" outlineLevel="1" x14ac:dyDescent="0.2">
      <c r="A56" s="10"/>
      <c r="B56" s="65" t="s">
        <v>425</v>
      </c>
      <c r="C56" s="79"/>
      <c r="D56" s="79"/>
      <c r="E56" s="35"/>
      <c r="F56" s="46">
        <v>482328</v>
      </c>
      <c r="G56" s="45"/>
      <c r="H56" s="45"/>
      <c r="I56" s="45"/>
      <c r="J56" s="44"/>
    </row>
    <row r="57" spans="1:10" ht="36" customHeight="1" outlineLevel="1" x14ac:dyDescent="0.2">
      <c r="A57" s="10"/>
      <c r="B57" s="65" t="s">
        <v>424</v>
      </c>
      <c r="C57" s="79"/>
      <c r="D57" s="79"/>
      <c r="E57" s="35"/>
      <c r="F57" s="46">
        <v>493812</v>
      </c>
      <c r="G57" s="45"/>
      <c r="H57" s="45"/>
      <c r="I57" s="45"/>
      <c r="J57" s="44"/>
    </row>
    <row r="58" spans="1:10" ht="36" customHeight="1" outlineLevel="1" x14ac:dyDescent="0.2">
      <c r="A58" s="10"/>
      <c r="B58" s="65" t="s">
        <v>423</v>
      </c>
      <c r="C58" s="79"/>
      <c r="D58" s="79"/>
      <c r="E58" s="35"/>
      <c r="F58" s="46">
        <v>505296</v>
      </c>
      <c r="G58" s="45"/>
      <c r="H58" s="45"/>
      <c r="I58" s="45"/>
      <c r="J58" s="44"/>
    </row>
    <row r="59" spans="1:10" ht="36" customHeight="1" outlineLevel="1" x14ac:dyDescent="0.2">
      <c r="A59" s="10"/>
      <c r="B59" s="65" t="s">
        <v>422</v>
      </c>
      <c r="C59" s="79"/>
      <c r="D59" s="79"/>
      <c r="E59" s="35"/>
      <c r="F59" s="46">
        <v>516780</v>
      </c>
      <c r="G59" s="45"/>
      <c r="H59" s="45"/>
      <c r="I59" s="45"/>
      <c r="J59" s="44"/>
    </row>
    <row r="60" spans="1:10" ht="36" customHeight="1" outlineLevel="1" x14ac:dyDescent="0.2">
      <c r="A60" s="10"/>
      <c r="B60" s="65" t="s">
        <v>421</v>
      </c>
      <c r="C60" s="79"/>
      <c r="D60" s="79"/>
      <c r="E60" s="35"/>
      <c r="F60" s="46">
        <v>528264</v>
      </c>
      <c r="G60" s="45"/>
      <c r="H60" s="45"/>
      <c r="I60" s="45"/>
      <c r="J60" s="44"/>
    </row>
    <row r="61" spans="1:10" ht="36" customHeight="1" outlineLevel="1" x14ac:dyDescent="0.2">
      <c r="A61" s="10"/>
      <c r="B61" s="65" t="s">
        <v>420</v>
      </c>
      <c r="C61" s="79"/>
      <c r="D61" s="79"/>
      <c r="E61" s="35"/>
      <c r="F61" s="46">
        <v>539748</v>
      </c>
      <c r="G61" s="45"/>
      <c r="H61" s="45"/>
      <c r="I61" s="45"/>
      <c r="J61" s="44"/>
    </row>
    <row r="62" spans="1:10" ht="36" customHeight="1" outlineLevel="1" x14ac:dyDescent="0.2">
      <c r="A62" s="10"/>
      <c r="B62" s="65" t="s">
        <v>419</v>
      </c>
      <c r="C62" s="79"/>
      <c r="D62" s="79"/>
      <c r="E62" s="35"/>
      <c r="F62" s="46">
        <v>551232</v>
      </c>
      <c r="G62" s="45"/>
      <c r="H62" s="45"/>
      <c r="I62" s="45"/>
      <c r="J62" s="44"/>
    </row>
    <row r="63" spans="1:10" ht="36" customHeight="1" outlineLevel="1" x14ac:dyDescent="0.2">
      <c r="A63" s="10"/>
      <c r="B63" s="65" t="s">
        <v>418</v>
      </c>
      <c r="C63" s="79"/>
      <c r="D63" s="79"/>
      <c r="E63" s="35"/>
      <c r="F63" s="46">
        <v>562716</v>
      </c>
      <c r="G63" s="45"/>
      <c r="H63" s="45"/>
      <c r="I63" s="45"/>
      <c r="J63" s="44"/>
    </row>
    <row r="64" spans="1:10" ht="36" customHeight="1" outlineLevel="1" x14ac:dyDescent="0.2">
      <c r="A64" s="10"/>
      <c r="B64" s="65" t="s">
        <v>417</v>
      </c>
      <c r="C64" s="79"/>
      <c r="D64" s="79"/>
      <c r="E64" s="35"/>
      <c r="F64" s="46">
        <v>574200</v>
      </c>
      <c r="G64" s="45"/>
      <c r="H64" s="45"/>
      <c r="I64" s="45"/>
      <c r="J64" s="44"/>
    </row>
    <row r="65" spans="1:10" ht="36" customHeight="1" outlineLevel="1" x14ac:dyDescent="0.2">
      <c r="A65" s="10"/>
      <c r="B65" s="65" t="s">
        <v>416</v>
      </c>
      <c r="C65" s="79"/>
      <c r="D65" s="79"/>
      <c r="E65" s="35"/>
      <c r="F65" s="46">
        <v>585684</v>
      </c>
      <c r="G65" s="45"/>
      <c r="H65" s="45"/>
      <c r="I65" s="45"/>
      <c r="J65" s="44"/>
    </row>
    <row r="66" spans="1:10" ht="36" customHeight="1" outlineLevel="1" x14ac:dyDescent="0.2">
      <c r="A66" s="10"/>
      <c r="B66" s="65" t="s">
        <v>415</v>
      </c>
      <c r="C66" s="79"/>
      <c r="D66" s="79"/>
      <c r="E66" s="35"/>
      <c r="F66" s="46">
        <v>597168</v>
      </c>
      <c r="G66" s="45"/>
      <c r="H66" s="45"/>
      <c r="I66" s="45"/>
      <c r="J66" s="44"/>
    </row>
    <row r="67" spans="1:10" ht="36" customHeight="1" outlineLevel="1" x14ac:dyDescent="0.2">
      <c r="A67" s="10"/>
      <c r="B67" s="65" t="s">
        <v>414</v>
      </c>
      <c r="C67" s="79"/>
      <c r="D67" s="79"/>
      <c r="E67" s="35"/>
      <c r="F67" s="46">
        <v>608652</v>
      </c>
      <c r="G67" s="45"/>
      <c r="H67" s="45"/>
      <c r="I67" s="45"/>
      <c r="J67" s="44"/>
    </row>
    <row r="68" spans="1:10" ht="36" customHeight="1" outlineLevel="1" x14ac:dyDescent="0.2">
      <c r="A68" s="10"/>
      <c r="B68" s="65" t="s">
        <v>413</v>
      </c>
      <c r="C68" s="79"/>
      <c r="D68" s="79"/>
      <c r="E68" s="35"/>
      <c r="F68" s="46">
        <v>620136</v>
      </c>
      <c r="G68" s="45"/>
      <c r="H68" s="45"/>
      <c r="I68" s="45"/>
      <c r="J68" s="44"/>
    </row>
    <row r="69" spans="1:10" ht="36" customHeight="1" outlineLevel="1" x14ac:dyDescent="0.2">
      <c r="A69" s="10"/>
      <c r="B69" s="65" t="s">
        <v>412</v>
      </c>
      <c r="C69" s="79"/>
      <c r="D69" s="79"/>
      <c r="E69" s="35"/>
      <c r="F69" s="46">
        <v>631620</v>
      </c>
      <c r="G69" s="45"/>
      <c r="H69" s="45"/>
      <c r="I69" s="45"/>
      <c r="J69" s="44"/>
    </row>
    <row r="70" spans="1:10" ht="36" customHeight="1" outlineLevel="1" x14ac:dyDescent="0.2">
      <c r="A70" s="10"/>
      <c r="B70" s="65" t="s">
        <v>411</v>
      </c>
      <c r="C70" s="79"/>
      <c r="D70" s="79"/>
      <c r="E70" s="35"/>
      <c r="F70" s="46">
        <v>643104</v>
      </c>
      <c r="G70" s="45"/>
      <c r="H70" s="45"/>
      <c r="I70" s="45"/>
      <c r="J70" s="44"/>
    </row>
    <row r="71" spans="1:10" ht="36" customHeight="1" outlineLevel="1" x14ac:dyDescent="0.2">
      <c r="A71" s="10"/>
      <c r="B71" s="65" t="s">
        <v>410</v>
      </c>
      <c r="C71" s="79"/>
      <c r="D71" s="79"/>
      <c r="E71" s="35"/>
      <c r="F71" s="46">
        <v>654588</v>
      </c>
      <c r="G71" s="45"/>
      <c r="H71" s="45"/>
      <c r="I71" s="45"/>
      <c r="J71" s="44"/>
    </row>
    <row r="72" spans="1:10" ht="36" customHeight="1" outlineLevel="1" x14ac:dyDescent="0.2">
      <c r="A72" s="10"/>
      <c r="B72" s="65" t="s">
        <v>409</v>
      </c>
      <c r="C72" s="79"/>
      <c r="D72" s="79"/>
      <c r="E72" s="35"/>
      <c r="F72" s="46">
        <v>666072</v>
      </c>
      <c r="G72" s="45"/>
      <c r="H72" s="45"/>
      <c r="I72" s="45"/>
      <c r="J72" s="44"/>
    </row>
    <row r="73" spans="1:10" ht="36" customHeight="1" outlineLevel="1" x14ac:dyDescent="0.2">
      <c r="A73" s="10"/>
      <c r="B73" s="65" t="s">
        <v>408</v>
      </c>
      <c r="C73" s="79"/>
      <c r="D73" s="79"/>
      <c r="E73" s="35"/>
      <c r="F73" s="46">
        <v>677556</v>
      </c>
      <c r="G73" s="45"/>
      <c r="H73" s="45"/>
      <c r="I73" s="45"/>
      <c r="J73" s="44"/>
    </row>
    <row r="74" spans="1:10" ht="36" customHeight="1" outlineLevel="1" x14ac:dyDescent="0.2">
      <c r="A74" s="10"/>
      <c r="B74" s="65" t="s">
        <v>407</v>
      </c>
      <c r="C74" s="79"/>
      <c r="D74" s="79"/>
      <c r="E74" s="35"/>
      <c r="F74" s="46">
        <v>689040</v>
      </c>
      <c r="G74" s="45"/>
      <c r="H74" s="45"/>
      <c r="I74" s="45"/>
      <c r="J74" s="44"/>
    </row>
    <row r="75" spans="1:10" ht="36" customHeight="1" outlineLevel="1" x14ac:dyDescent="0.2">
      <c r="A75" s="10"/>
      <c r="B75" s="65" t="s">
        <v>406</v>
      </c>
      <c r="C75" s="79"/>
      <c r="D75" s="79"/>
      <c r="E75" s="35"/>
      <c r="F75" s="46">
        <v>700524</v>
      </c>
      <c r="G75" s="45"/>
      <c r="H75" s="45"/>
      <c r="I75" s="45"/>
      <c r="J75" s="44"/>
    </row>
    <row r="76" spans="1:10" ht="36" customHeight="1" outlineLevel="1" x14ac:dyDescent="0.2">
      <c r="A76" s="10"/>
      <c r="B76" s="65" t="s">
        <v>405</v>
      </c>
      <c r="C76" s="79"/>
      <c r="D76" s="79"/>
      <c r="E76" s="35"/>
      <c r="F76" s="46">
        <v>712008</v>
      </c>
      <c r="G76" s="45"/>
      <c r="H76" s="45"/>
      <c r="I76" s="45"/>
      <c r="J76" s="44"/>
    </row>
    <row r="77" spans="1:10" ht="36" customHeight="1" outlineLevel="1" x14ac:dyDescent="0.2">
      <c r="A77" s="10"/>
      <c r="B77" s="65" t="s">
        <v>404</v>
      </c>
      <c r="C77" s="79"/>
      <c r="D77" s="79"/>
      <c r="E77" s="35"/>
      <c r="F77" s="46">
        <v>723492</v>
      </c>
      <c r="G77" s="45"/>
      <c r="H77" s="45"/>
      <c r="I77" s="45"/>
      <c r="J77" s="44"/>
    </row>
    <row r="78" spans="1:10" ht="36" customHeight="1" outlineLevel="1" x14ac:dyDescent="0.2">
      <c r="A78" s="10"/>
      <c r="B78" s="65" t="s">
        <v>403</v>
      </c>
      <c r="C78" s="79"/>
      <c r="D78" s="79"/>
      <c r="E78" s="35"/>
      <c r="F78" s="46">
        <v>734976</v>
      </c>
      <c r="G78" s="45"/>
      <c r="H78" s="45"/>
      <c r="I78" s="45"/>
      <c r="J78" s="44"/>
    </row>
    <row r="79" spans="1:10" ht="36" customHeight="1" outlineLevel="1" x14ac:dyDescent="0.2">
      <c r="A79" s="10"/>
      <c r="B79" s="65" t="s">
        <v>402</v>
      </c>
      <c r="C79" s="79"/>
      <c r="D79" s="79"/>
      <c r="E79" s="35"/>
      <c r="F79" s="46">
        <v>746460</v>
      </c>
      <c r="G79" s="45"/>
      <c r="H79" s="45"/>
      <c r="I79" s="45"/>
      <c r="J79" s="44"/>
    </row>
    <row r="80" spans="1:10" ht="36" customHeight="1" outlineLevel="1" x14ac:dyDescent="0.2">
      <c r="A80" s="10"/>
      <c r="B80" s="65" t="s">
        <v>401</v>
      </c>
      <c r="C80" s="79"/>
      <c r="D80" s="79"/>
      <c r="E80" s="35"/>
      <c r="F80" s="46">
        <v>757944</v>
      </c>
      <c r="G80" s="45"/>
      <c r="H80" s="45"/>
      <c r="I80" s="45"/>
      <c r="J80" s="44"/>
    </row>
    <row r="81" spans="1:10" ht="36" customHeight="1" outlineLevel="1" x14ac:dyDescent="0.2">
      <c r="A81" s="10"/>
      <c r="B81" s="65" t="s">
        <v>400</v>
      </c>
      <c r="C81" s="79"/>
      <c r="D81" s="79"/>
      <c r="E81" s="35"/>
      <c r="F81" s="46">
        <v>769428</v>
      </c>
      <c r="G81" s="45"/>
      <c r="H81" s="45"/>
      <c r="I81" s="45"/>
      <c r="J81" s="44"/>
    </row>
    <row r="82" spans="1:10" ht="36" customHeight="1" outlineLevel="1" x14ac:dyDescent="0.2">
      <c r="A82" s="10"/>
      <c r="B82" s="65" t="s">
        <v>399</v>
      </c>
      <c r="C82" s="79"/>
      <c r="D82" s="79"/>
      <c r="E82" s="35"/>
      <c r="F82" s="46">
        <v>780912</v>
      </c>
      <c r="G82" s="45"/>
      <c r="H82" s="45"/>
      <c r="I82" s="45"/>
      <c r="J82" s="44"/>
    </row>
    <row r="83" spans="1:10" ht="36" customHeight="1" outlineLevel="1" x14ac:dyDescent="0.2">
      <c r="A83" s="10"/>
      <c r="B83" s="65" t="s">
        <v>398</v>
      </c>
      <c r="C83" s="79"/>
      <c r="D83" s="79"/>
      <c r="E83" s="35"/>
      <c r="F83" s="46">
        <v>792396</v>
      </c>
      <c r="G83" s="45"/>
      <c r="H83" s="45"/>
      <c r="I83" s="45"/>
      <c r="J83" s="44"/>
    </row>
    <row r="84" spans="1:10" ht="36" customHeight="1" outlineLevel="1" x14ac:dyDescent="0.2">
      <c r="A84" s="10"/>
      <c r="B84" s="65" t="s">
        <v>397</v>
      </c>
      <c r="C84" s="79"/>
      <c r="D84" s="79"/>
      <c r="E84" s="35"/>
      <c r="F84" s="46">
        <v>803880</v>
      </c>
      <c r="G84" s="45"/>
      <c r="H84" s="45"/>
      <c r="I84" s="45"/>
      <c r="J84" s="44"/>
    </row>
    <row r="85" spans="1:10" ht="36" customHeight="1" outlineLevel="1" x14ac:dyDescent="0.2">
      <c r="A85" s="10"/>
      <c r="B85" s="65" t="s">
        <v>396</v>
      </c>
      <c r="C85" s="79"/>
      <c r="D85" s="79"/>
      <c r="E85" s="35"/>
      <c r="F85" s="46">
        <v>815364</v>
      </c>
      <c r="G85" s="45"/>
      <c r="H85" s="45"/>
      <c r="I85" s="45"/>
      <c r="J85" s="44"/>
    </row>
    <row r="86" spans="1:10" ht="36" customHeight="1" outlineLevel="1" x14ac:dyDescent="0.2">
      <c r="A86" s="10"/>
      <c r="B86" s="65" t="s">
        <v>395</v>
      </c>
      <c r="C86" s="79"/>
      <c r="D86" s="79"/>
      <c r="E86" s="35"/>
      <c r="F86" s="46">
        <v>826848</v>
      </c>
      <c r="G86" s="45"/>
      <c r="H86" s="45"/>
      <c r="I86" s="45"/>
      <c r="J86" s="44"/>
    </row>
    <row r="87" spans="1:10" ht="36" customHeight="1" outlineLevel="1" x14ac:dyDescent="0.2">
      <c r="A87" s="10"/>
      <c r="B87" s="65" t="s">
        <v>394</v>
      </c>
      <c r="C87" s="79"/>
      <c r="D87" s="79"/>
      <c r="E87" s="35"/>
      <c r="F87" s="46">
        <v>838332</v>
      </c>
      <c r="G87" s="45"/>
      <c r="H87" s="45"/>
      <c r="I87" s="45"/>
      <c r="J87" s="44"/>
    </row>
    <row r="88" spans="1:10" ht="36" customHeight="1" outlineLevel="1" x14ac:dyDescent="0.2">
      <c r="A88" s="10"/>
      <c r="B88" s="65" t="s">
        <v>393</v>
      </c>
      <c r="C88" s="79"/>
      <c r="D88" s="79"/>
      <c r="E88" s="35"/>
      <c r="F88" s="46">
        <v>849816</v>
      </c>
      <c r="G88" s="45"/>
      <c r="H88" s="45"/>
      <c r="I88" s="45"/>
      <c r="J88" s="44"/>
    </row>
    <row r="89" spans="1:10" ht="36" customHeight="1" outlineLevel="1" x14ac:dyDescent="0.2">
      <c r="A89" s="10"/>
      <c r="B89" s="65" t="s">
        <v>392</v>
      </c>
      <c r="C89" s="79"/>
      <c r="D89" s="79"/>
      <c r="E89" s="35"/>
      <c r="F89" s="46">
        <v>861300</v>
      </c>
      <c r="G89" s="45"/>
      <c r="H89" s="45"/>
      <c r="I89" s="45"/>
      <c r="J89" s="44"/>
    </row>
    <row r="90" spans="1:10" ht="36" customHeight="1" outlineLevel="1" x14ac:dyDescent="0.2">
      <c r="A90" s="10"/>
      <c r="B90" s="65" t="s">
        <v>391</v>
      </c>
      <c r="C90" s="79"/>
      <c r="D90" s="79"/>
      <c r="E90" s="35"/>
      <c r="F90" s="46">
        <v>872784</v>
      </c>
      <c r="G90" s="45"/>
      <c r="H90" s="45"/>
      <c r="I90" s="45"/>
      <c r="J90" s="44"/>
    </row>
    <row r="91" spans="1:10" ht="36" customHeight="1" outlineLevel="1" x14ac:dyDescent="0.2">
      <c r="A91" s="10"/>
      <c r="B91" s="65" t="s">
        <v>390</v>
      </c>
      <c r="C91" s="79"/>
      <c r="D91" s="79"/>
      <c r="E91" s="35"/>
      <c r="F91" s="46">
        <v>884268</v>
      </c>
      <c r="G91" s="45"/>
      <c r="H91" s="45"/>
      <c r="I91" s="45"/>
      <c r="J91" s="44"/>
    </row>
    <row r="92" spans="1:10" ht="36" customHeight="1" outlineLevel="1" x14ac:dyDescent="0.2">
      <c r="A92" s="10"/>
      <c r="B92" s="65" t="s">
        <v>389</v>
      </c>
      <c r="C92" s="79"/>
      <c r="D92" s="79"/>
      <c r="E92" s="35"/>
      <c r="F92" s="46">
        <v>895752</v>
      </c>
      <c r="G92" s="45"/>
      <c r="H92" s="45"/>
      <c r="I92" s="45"/>
      <c r="J92" s="44"/>
    </row>
    <row r="93" spans="1:10" ht="36" customHeight="1" outlineLevel="1" x14ac:dyDescent="0.2">
      <c r="A93" s="10"/>
      <c r="B93" s="65" t="s">
        <v>388</v>
      </c>
      <c r="C93" s="79"/>
      <c r="D93" s="79"/>
      <c r="E93" s="35"/>
      <c r="F93" s="46">
        <v>907236</v>
      </c>
      <c r="G93" s="45"/>
      <c r="H93" s="45"/>
      <c r="I93" s="45"/>
      <c r="J93" s="44"/>
    </row>
    <row r="94" spans="1:10" ht="36" customHeight="1" outlineLevel="1" thickBot="1" x14ac:dyDescent="0.25">
      <c r="A94" s="10"/>
      <c r="B94" s="65" t="s">
        <v>387</v>
      </c>
      <c r="C94" s="79"/>
      <c r="D94" s="79"/>
      <c r="E94" s="35"/>
      <c r="F94" s="46">
        <v>918720</v>
      </c>
      <c r="G94" s="45"/>
      <c r="H94" s="45"/>
      <c r="I94" s="45"/>
      <c r="J94" s="44"/>
    </row>
    <row r="95" spans="1:10" ht="36" customHeight="1" thickBot="1" x14ac:dyDescent="0.25">
      <c r="A95" s="10"/>
      <c r="B95" s="78" t="s">
        <v>186</v>
      </c>
      <c r="C95" s="77"/>
      <c r="D95" s="77"/>
      <c r="E95" s="76"/>
      <c r="F95" s="75" t="str">
        <f>"Цена от "&amp;MIN(F96:F117)&amp;" до "&amp;MAX(F96:F117)</f>
        <v>Цена от 13500 до 246906</v>
      </c>
      <c r="G95" s="74"/>
      <c r="H95" s="74"/>
      <c r="I95" s="74"/>
      <c r="J95" s="73"/>
    </row>
    <row r="96" spans="1:10" ht="36" customHeight="1" outlineLevel="1" x14ac:dyDescent="0.2">
      <c r="A96" s="10"/>
      <c r="B96" s="85" t="s">
        <v>185</v>
      </c>
      <c r="C96" s="84"/>
      <c r="D96" s="84"/>
      <c r="E96" s="83"/>
      <c r="F96" s="82">
        <v>13500</v>
      </c>
      <c r="G96" s="81"/>
      <c r="H96" s="81"/>
      <c r="I96" s="81"/>
      <c r="J96" s="80"/>
    </row>
    <row r="97" spans="1:10" ht="36" customHeight="1" outlineLevel="1" x14ac:dyDescent="0.2">
      <c r="A97" s="10"/>
      <c r="B97" s="65" t="s">
        <v>184</v>
      </c>
      <c r="C97" s="79"/>
      <c r="D97" s="79"/>
      <c r="E97" s="35"/>
      <c r="F97" s="46">
        <v>19980</v>
      </c>
      <c r="G97" s="45"/>
      <c r="H97" s="45"/>
      <c r="I97" s="45"/>
      <c r="J97" s="44"/>
    </row>
    <row r="98" spans="1:10" ht="36" customHeight="1" outlineLevel="1" x14ac:dyDescent="0.2">
      <c r="A98" s="10"/>
      <c r="B98" s="65" t="s">
        <v>183</v>
      </c>
      <c r="C98" s="79"/>
      <c r="D98" s="79"/>
      <c r="E98" s="35"/>
      <c r="F98" s="46">
        <v>28710</v>
      </c>
      <c r="G98" s="45"/>
      <c r="H98" s="45"/>
      <c r="I98" s="45"/>
      <c r="J98" s="44"/>
    </row>
    <row r="99" spans="1:10" ht="36" customHeight="1" outlineLevel="1" x14ac:dyDescent="0.2">
      <c r="A99" s="10"/>
      <c r="B99" s="65" t="s">
        <v>182</v>
      </c>
      <c r="C99" s="79"/>
      <c r="D99" s="79"/>
      <c r="E99" s="35"/>
      <c r="F99" s="46">
        <v>40194</v>
      </c>
      <c r="G99" s="45"/>
      <c r="H99" s="45"/>
      <c r="I99" s="45"/>
      <c r="J99" s="44"/>
    </row>
    <row r="100" spans="1:10" ht="36" customHeight="1" outlineLevel="1" x14ac:dyDescent="0.2">
      <c r="A100" s="10"/>
      <c r="B100" s="65" t="s">
        <v>181</v>
      </c>
      <c r="C100" s="79"/>
      <c r="D100" s="79"/>
      <c r="E100" s="35"/>
      <c r="F100" s="46">
        <v>51678</v>
      </c>
      <c r="G100" s="45"/>
      <c r="H100" s="45"/>
      <c r="I100" s="45"/>
      <c r="J100" s="44"/>
    </row>
    <row r="101" spans="1:10" ht="36" customHeight="1" outlineLevel="1" x14ac:dyDescent="0.2">
      <c r="A101" s="10"/>
      <c r="B101" s="65" t="s">
        <v>180</v>
      </c>
      <c r="C101" s="79"/>
      <c r="D101" s="79"/>
      <c r="E101" s="35"/>
      <c r="F101" s="46">
        <v>63162</v>
      </c>
      <c r="G101" s="45"/>
      <c r="H101" s="45"/>
      <c r="I101" s="45"/>
      <c r="J101" s="44"/>
    </row>
    <row r="102" spans="1:10" ht="36" customHeight="1" outlineLevel="1" x14ac:dyDescent="0.2">
      <c r="A102" s="10"/>
      <c r="B102" s="65" t="s">
        <v>179</v>
      </c>
      <c r="C102" s="79"/>
      <c r="D102" s="79"/>
      <c r="E102" s="35"/>
      <c r="F102" s="46">
        <v>74646</v>
      </c>
      <c r="G102" s="45"/>
      <c r="H102" s="45"/>
      <c r="I102" s="45"/>
      <c r="J102" s="44"/>
    </row>
    <row r="103" spans="1:10" ht="36" customHeight="1" outlineLevel="1" x14ac:dyDescent="0.2">
      <c r="A103" s="10"/>
      <c r="B103" s="65" t="s">
        <v>178</v>
      </c>
      <c r="C103" s="79"/>
      <c r="D103" s="79"/>
      <c r="E103" s="35"/>
      <c r="F103" s="46">
        <v>86130</v>
      </c>
      <c r="G103" s="45"/>
      <c r="H103" s="45"/>
      <c r="I103" s="45"/>
      <c r="J103" s="44"/>
    </row>
    <row r="104" spans="1:10" ht="36" customHeight="1" outlineLevel="1" x14ac:dyDescent="0.2">
      <c r="A104" s="10"/>
      <c r="B104" s="65" t="s">
        <v>177</v>
      </c>
      <c r="C104" s="79"/>
      <c r="D104" s="79"/>
      <c r="E104" s="35"/>
      <c r="F104" s="46">
        <v>97614</v>
      </c>
      <c r="G104" s="45"/>
      <c r="H104" s="45"/>
      <c r="I104" s="45"/>
      <c r="J104" s="44"/>
    </row>
    <row r="105" spans="1:10" ht="36" customHeight="1" outlineLevel="1" x14ac:dyDescent="0.2">
      <c r="A105" s="10"/>
      <c r="B105" s="65" t="s">
        <v>176</v>
      </c>
      <c r="C105" s="79"/>
      <c r="D105" s="79"/>
      <c r="E105" s="35"/>
      <c r="F105" s="46">
        <v>109098</v>
      </c>
      <c r="G105" s="45"/>
      <c r="H105" s="45"/>
      <c r="I105" s="45"/>
      <c r="J105" s="44"/>
    </row>
    <row r="106" spans="1:10" ht="36" customHeight="1" outlineLevel="1" x14ac:dyDescent="0.2">
      <c r="A106" s="10"/>
      <c r="B106" s="65" t="s">
        <v>175</v>
      </c>
      <c r="C106" s="79"/>
      <c r="D106" s="79"/>
      <c r="E106" s="35"/>
      <c r="F106" s="46">
        <v>120582</v>
      </c>
      <c r="G106" s="45"/>
      <c r="H106" s="45"/>
      <c r="I106" s="45"/>
      <c r="J106" s="44"/>
    </row>
    <row r="107" spans="1:10" ht="36" customHeight="1" outlineLevel="1" x14ac:dyDescent="0.2">
      <c r="A107" s="10"/>
      <c r="B107" s="65" t="s">
        <v>174</v>
      </c>
      <c r="C107" s="79"/>
      <c r="D107" s="79"/>
      <c r="E107" s="35"/>
      <c r="F107" s="46">
        <v>132066</v>
      </c>
      <c r="G107" s="45"/>
      <c r="H107" s="45"/>
      <c r="I107" s="45"/>
      <c r="J107" s="44"/>
    </row>
    <row r="108" spans="1:10" ht="36" customHeight="1" outlineLevel="1" x14ac:dyDescent="0.2">
      <c r="A108" s="10"/>
      <c r="B108" s="65" t="s">
        <v>173</v>
      </c>
      <c r="C108" s="79"/>
      <c r="D108" s="79"/>
      <c r="E108" s="35"/>
      <c r="F108" s="46">
        <v>143550</v>
      </c>
      <c r="G108" s="45"/>
      <c r="H108" s="45"/>
      <c r="I108" s="45"/>
      <c r="J108" s="44"/>
    </row>
    <row r="109" spans="1:10" ht="36" customHeight="1" outlineLevel="1" x14ac:dyDescent="0.2">
      <c r="A109" s="10"/>
      <c r="B109" s="65" t="s">
        <v>172</v>
      </c>
      <c r="C109" s="79"/>
      <c r="D109" s="79"/>
      <c r="E109" s="35"/>
      <c r="F109" s="46">
        <v>155034</v>
      </c>
      <c r="G109" s="45"/>
      <c r="H109" s="45"/>
      <c r="I109" s="45"/>
      <c r="J109" s="44"/>
    </row>
    <row r="110" spans="1:10" ht="36" customHeight="1" outlineLevel="1" x14ac:dyDescent="0.2">
      <c r="A110" s="10"/>
      <c r="B110" s="65" t="s">
        <v>171</v>
      </c>
      <c r="C110" s="79"/>
      <c r="D110" s="79"/>
      <c r="E110" s="35"/>
      <c r="F110" s="46">
        <v>166518</v>
      </c>
      <c r="G110" s="45"/>
      <c r="H110" s="45"/>
      <c r="I110" s="45"/>
      <c r="J110" s="44"/>
    </row>
    <row r="111" spans="1:10" ht="36" customHeight="1" outlineLevel="1" x14ac:dyDescent="0.2">
      <c r="A111" s="10"/>
      <c r="B111" s="65" t="s">
        <v>170</v>
      </c>
      <c r="C111" s="79"/>
      <c r="D111" s="79"/>
      <c r="E111" s="35"/>
      <c r="F111" s="46">
        <v>178002</v>
      </c>
      <c r="G111" s="45"/>
      <c r="H111" s="45"/>
      <c r="I111" s="45"/>
      <c r="J111" s="44"/>
    </row>
    <row r="112" spans="1:10" ht="36" customHeight="1" outlineLevel="1" x14ac:dyDescent="0.2">
      <c r="A112" s="10"/>
      <c r="B112" s="65" t="s">
        <v>169</v>
      </c>
      <c r="C112" s="79"/>
      <c r="D112" s="79"/>
      <c r="E112" s="35"/>
      <c r="F112" s="46">
        <v>189486</v>
      </c>
      <c r="G112" s="45"/>
      <c r="H112" s="45"/>
      <c r="I112" s="45"/>
      <c r="J112" s="44"/>
    </row>
    <row r="113" spans="1:10" ht="36" customHeight="1" outlineLevel="1" x14ac:dyDescent="0.2">
      <c r="A113" s="10"/>
      <c r="B113" s="65" t="s">
        <v>168</v>
      </c>
      <c r="C113" s="79"/>
      <c r="D113" s="79"/>
      <c r="E113" s="35"/>
      <c r="F113" s="46">
        <v>200970</v>
      </c>
      <c r="G113" s="45"/>
      <c r="H113" s="45"/>
      <c r="I113" s="45"/>
      <c r="J113" s="44"/>
    </row>
    <row r="114" spans="1:10" ht="36" customHeight="1" outlineLevel="1" x14ac:dyDescent="0.2">
      <c r="A114" s="10"/>
      <c r="B114" s="65" t="s">
        <v>167</v>
      </c>
      <c r="C114" s="79"/>
      <c r="D114" s="79"/>
      <c r="E114" s="35"/>
      <c r="F114" s="46">
        <v>212454</v>
      </c>
      <c r="G114" s="45"/>
      <c r="H114" s="45"/>
      <c r="I114" s="45"/>
      <c r="J114" s="44"/>
    </row>
    <row r="115" spans="1:10" ht="36" customHeight="1" outlineLevel="1" x14ac:dyDescent="0.2">
      <c r="A115" s="10"/>
      <c r="B115" s="65" t="s">
        <v>166</v>
      </c>
      <c r="C115" s="79"/>
      <c r="D115" s="79"/>
      <c r="E115" s="35"/>
      <c r="F115" s="46">
        <v>223938</v>
      </c>
      <c r="G115" s="45"/>
      <c r="H115" s="45"/>
      <c r="I115" s="45"/>
      <c r="J115" s="44"/>
    </row>
    <row r="116" spans="1:10" ht="36" customHeight="1" outlineLevel="1" x14ac:dyDescent="0.2">
      <c r="A116" s="10"/>
      <c r="B116" s="65" t="s">
        <v>165</v>
      </c>
      <c r="C116" s="79"/>
      <c r="D116" s="79"/>
      <c r="E116" s="35"/>
      <c r="F116" s="46">
        <v>235422</v>
      </c>
      <c r="G116" s="45"/>
      <c r="H116" s="45"/>
      <c r="I116" s="45"/>
      <c r="J116" s="44"/>
    </row>
    <row r="117" spans="1:10" ht="36" customHeight="1" outlineLevel="1" thickBot="1" x14ac:dyDescent="0.25">
      <c r="A117" s="10"/>
      <c r="B117" s="65" t="s">
        <v>164</v>
      </c>
      <c r="C117" s="79"/>
      <c r="D117" s="79"/>
      <c r="E117" s="35"/>
      <c r="F117" s="46">
        <v>246906</v>
      </c>
      <c r="G117" s="45"/>
      <c r="H117" s="45"/>
      <c r="I117" s="45"/>
      <c r="J117" s="44"/>
    </row>
    <row r="118" spans="1:10" ht="36" customHeight="1" thickBot="1" x14ac:dyDescent="0.25">
      <c r="A118" s="10"/>
      <c r="B118" s="78" t="s">
        <v>163</v>
      </c>
      <c r="C118" s="77"/>
      <c r="D118" s="77"/>
      <c r="E118" s="76"/>
      <c r="F118" s="75" t="str">
        <f>"Цена от "&amp;MIN(F119:F126)&amp;" до "&amp;MAX(F119:F126)</f>
        <v>Цена от 1440 до 105552</v>
      </c>
      <c r="G118" s="74"/>
      <c r="H118" s="74"/>
      <c r="I118" s="74"/>
      <c r="J118" s="73"/>
    </row>
    <row r="119" spans="1:10" ht="36" customHeight="1" x14ac:dyDescent="0.2">
      <c r="A119" s="10"/>
      <c r="B119" s="37" t="s">
        <v>162</v>
      </c>
      <c r="C119" s="36"/>
      <c r="D119" s="36"/>
      <c r="E119" s="35"/>
      <c r="F119" s="46">
        <v>24372</v>
      </c>
      <c r="G119" s="45"/>
      <c r="H119" s="45"/>
      <c r="I119" s="45"/>
      <c r="J119" s="44"/>
    </row>
    <row r="120" spans="1:10" ht="36" customHeight="1" x14ac:dyDescent="0.2">
      <c r="A120" s="10"/>
      <c r="B120" s="37" t="s">
        <v>161</v>
      </c>
      <c r="C120" s="36"/>
      <c r="D120" s="36"/>
      <c r="E120" s="35"/>
      <c r="F120" s="46">
        <v>105552</v>
      </c>
      <c r="G120" s="45"/>
      <c r="H120" s="45"/>
      <c r="I120" s="45"/>
      <c r="J120" s="44"/>
    </row>
    <row r="121" spans="1:10" ht="36" customHeight="1" x14ac:dyDescent="0.2">
      <c r="A121" s="10"/>
      <c r="B121" s="37" t="s">
        <v>267</v>
      </c>
      <c r="C121" s="36"/>
      <c r="D121" s="36"/>
      <c r="E121" s="35"/>
      <c r="F121" s="46">
        <v>3780</v>
      </c>
      <c r="G121" s="45"/>
      <c r="H121" s="45"/>
      <c r="I121" s="45"/>
      <c r="J121" s="44"/>
    </row>
    <row r="122" spans="1:10" ht="36" customHeight="1" x14ac:dyDescent="0.2">
      <c r="A122" s="10"/>
      <c r="B122" s="37" t="s">
        <v>158</v>
      </c>
      <c r="C122" s="36"/>
      <c r="D122" s="36"/>
      <c r="E122" s="35"/>
      <c r="F122" s="46">
        <v>20340</v>
      </c>
      <c r="G122" s="45"/>
      <c r="H122" s="45"/>
      <c r="I122" s="45"/>
      <c r="J122" s="44"/>
    </row>
    <row r="123" spans="1:10" ht="36" customHeight="1" x14ac:dyDescent="0.2">
      <c r="A123" s="10"/>
      <c r="B123" s="37" t="s">
        <v>156</v>
      </c>
      <c r="C123" s="36"/>
      <c r="D123" s="36"/>
      <c r="E123" s="35"/>
      <c r="F123" s="46">
        <v>1440</v>
      </c>
      <c r="G123" s="45"/>
      <c r="H123" s="45"/>
      <c r="I123" s="45"/>
      <c r="J123" s="44"/>
    </row>
    <row r="124" spans="1:10" ht="36" customHeight="1" x14ac:dyDescent="0.2">
      <c r="A124" s="10"/>
      <c r="B124" s="37" t="s">
        <v>155</v>
      </c>
      <c r="C124" s="36"/>
      <c r="D124" s="36"/>
      <c r="E124" s="35"/>
      <c r="F124" s="46">
        <v>1440</v>
      </c>
      <c r="G124" s="45"/>
      <c r="H124" s="45"/>
      <c r="I124" s="45"/>
      <c r="J124" s="44"/>
    </row>
    <row r="125" spans="1:10" ht="36" customHeight="1" x14ac:dyDescent="0.2">
      <c r="A125" s="10"/>
      <c r="B125" s="37" t="s">
        <v>154</v>
      </c>
      <c r="C125" s="36"/>
      <c r="D125" s="36"/>
      <c r="E125" s="35"/>
      <c r="F125" s="46">
        <v>2880</v>
      </c>
      <c r="G125" s="45"/>
      <c r="H125" s="45"/>
      <c r="I125" s="45"/>
      <c r="J125" s="44"/>
    </row>
    <row r="126" spans="1:10" ht="36" customHeight="1" thickBot="1" x14ac:dyDescent="0.25">
      <c r="A126" s="10"/>
      <c r="B126" s="37" t="s">
        <v>153</v>
      </c>
      <c r="C126" s="36"/>
      <c r="D126" s="36"/>
      <c r="E126" s="35"/>
      <c r="F126" s="46">
        <v>4320</v>
      </c>
      <c r="G126" s="45"/>
      <c r="H126" s="45"/>
      <c r="I126" s="45"/>
      <c r="J126" s="44"/>
    </row>
    <row r="127" spans="1:10" ht="54" customHeight="1" thickBot="1" x14ac:dyDescent="0.25">
      <c r="A127" s="10"/>
      <c r="B127" s="179" t="s">
        <v>266</v>
      </c>
      <c r="C127" s="178"/>
      <c r="D127" s="178"/>
      <c r="E127" s="177"/>
      <c r="F127" s="176" t="str">
        <f>"Цена от "&amp;MIN(F129:F129,F132:F150)&amp;" до "&amp;MAX(F129:F129,F132:F150)</f>
        <v>Цена от 3240 до 846072</v>
      </c>
      <c r="G127" s="175"/>
      <c r="H127" s="175"/>
      <c r="I127" s="175"/>
      <c r="J127" s="174"/>
    </row>
    <row r="128" spans="1:10" ht="24" customHeight="1" thickBot="1" x14ac:dyDescent="0.25">
      <c r="A128" s="10"/>
      <c r="B128" s="25"/>
      <c r="C128" s="93"/>
      <c r="D128" s="93"/>
      <c r="E128" s="92"/>
      <c r="F128" s="206"/>
      <c r="G128" s="205"/>
      <c r="H128" s="205"/>
      <c r="I128" s="205"/>
      <c r="J128" s="204"/>
    </row>
    <row r="129" spans="1:10" ht="36" customHeight="1" x14ac:dyDescent="0.2">
      <c r="A129" s="10"/>
      <c r="B129" s="31" t="s">
        <v>150</v>
      </c>
      <c r="C129" s="30"/>
      <c r="D129" s="30"/>
      <c r="E129" s="29"/>
      <c r="F129" s="28">
        <v>85320</v>
      </c>
      <c r="G129" s="27"/>
      <c r="H129" s="27"/>
      <c r="I129" s="27"/>
      <c r="J129" s="26"/>
    </row>
    <row r="130" spans="1:10" ht="36" customHeight="1" thickBot="1" x14ac:dyDescent="0.25">
      <c r="A130" s="10"/>
      <c r="B130" s="31" t="s">
        <v>149</v>
      </c>
      <c r="C130" s="30"/>
      <c r="D130" s="30"/>
      <c r="E130" s="29"/>
      <c r="F130" s="28">
        <v>8532</v>
      </c>
      <c r="G130" s="27"/>
      <c r="H130" s="27"/>
      <c r="I130" s="27"/>
      <c r="J130" s="26"/>
    </row>
    <row r="131" spans="1:10" ht="24" customHeight="1" thickBot="1" x14ac:dyDescent="0.25">
      <c r="A131" s="10"/>
      <c r="B131" s="166"/>
      <c r="C131" s="383"/>
      <c r="D131" s="383"/>
      <c r="E131" s="382"/>
      <c r="F131" s="381"/>
      <c r="G131" s="380"/>
      <c r="H131" s="380"/>
      <c r="I131" s="380"/>
      <c r="J131" s="379"/>
    </row>
    <row r="132" spans="1:10" ht="36" customHeight="1" x14ac:dyDescent="0.2">
      <c r="A132" s="10" t="s">
        <v>133</v>
      </c>
      <c r="B132" s="374" t="s">
        <v>148</v>
      </c>
      <c r="C132" s="373"/>
      <c r="D132" s="373"/>
      <c r="E132" s="372"/>
      <c r="F132" s="141">
        <v>189540</v>
      </c>
      <c r="G132" s="140"/>
      <c r="H132" s="140"/>
      <c r="I132" s="140"/>
      <c r="J132" s="139"/>
    </row>
    <row r="133" spans="1:10" ht="36" customHeight="1" x14ac:dyDescent="0.2">
      <c r="A133" s="10" t="s">
        <v>133</v>
      </c>
      <c r="B133" s="194" t="s">
        <v>384</v>
      </c>
      <c r="C133" s="193"/>
      <c r="D133" s="193"/>
      <c r="E133" s="192"/>
      <c r="F133" s="138">
        <v>835740</v>
      </c>
      <c r="G133" s="137"/>
      <c r="H133" s="137"/>
      <c r="I133" s="137"/>
      <c r="J133" s="136"/>
    </row>
    <row r="134" spans="1:10" ht="36" customHeight="1" x14ac:dyDescent="0.2">
      <c r="A134" s="10" t="s">
        <v>133</v>
      </c>
      <c r="B134" s="194" t="s">
        <v>147</v>
      </c>
      <c r="C134" s="193"/>
      <c r="D134" s="193"/>
      <c r="E134" s="192"/>
      <c r="F134" s="138">
        <v>77940</v>
      </c>
      <c r="G134" s="137"/>
      <c r="H134" s="137"/>
      <c r="I134" s="137"/>
      <c r="J134" s="136"/>
    </row>
    <row r="135" spans="1:10" ht="36" customHeight="1" x14ac:dyDescent="0.2">
      <c r="A135" s="10" t="s">
        <v>133</v>
      </c>
      <c r="B135" s="194" t="s">
        <v>265</v>
      </c>
      <c r="C135" s="193"/>
      <c r="D135" s="193"/>
      <c r="E135" s="192"/>
      <c r="F135" s="138">
        <v>61740</v>
      </c>
      <c r="G135" s="137"/>
      <c r="H135" s="137"/>
      <c r="I135" s="137"/>
      <c r="J135" s="136"/>
    </row>
    <row r="136" spans="1:10" ht="36" customHeight="1" x14ac:dyDescent="0.2">
      <c r="A136" s="10" t="s">
        <v>133</v>
      </c>
      <c r="B136" s="194" t="s">
        <v>145</v>
      </c>
      <c r="C136" s="193"/>
      <c r="D136" s="193"/>
      <c r="E136" s="192"/>
      <c r="F136" s="138">
        <v>61740</v>
      </c>
      <c r="G136" s="137"/>
      <c r="H136" s="137"/>
      <c r="I136" s="137"/>
      <c r="J136" s="136"/>
    </row>
    <row r="137" spans="1:10" ht="36" customHeight="1" x14ac:dyDescent="0.2">
      <c r="A137" s="10" t="s">
        <v>133</v>
      </c>
      <c r="B137" s="194" t="s">
        <v>144</v>
      </c>
      <c r="C137" s="193"/>
      <c r="D137" s="193"/>
      <c r="E137" s="192"/>
      <c r="F137" s="138">
        <v>31140</v>
      </c>
      <c r="G137" s="137"/>
      <c r="H137" s="137"/>
      <c r="I137" s="137"/>
      <c r="J137" s="136"/>
    </row>
    <row r="138" spans="1:10" ht="36" customHeight="1" x14ac:dyDescent="0.2">
      <c r="A138" s="10" t="s">
        <v>133</v>
      </c>
      <c r="B138" s="194" t="s">
        <v>320</v>
      </c>
      <c r="C138" s="193"/>
      <c r="D138" s="193"/>
      <c r="E138" s="192"/>
      <c r="F138" s="138">
        <v>787140</v>
      </c>
      <c r="G138" s="137"/>
      <c r="H138" s="137"/>
      <c r="I138" s="137"/>
      <c r="J138" s="136"/>
    </row>
    <row r="139" spans="1:10" ht="36" customHeight="1" x14ac:dyDescent="0.2">
      <c r="A139" s="10" t="s">
        <v>133</v>
      </c>
      <c r="B139" s="37" t="s">
        <v>143</v>
      </c>
      <c r="C139" s="36"/>
      <c r="D139" s="36"/>
      <c r="E139" s="35"/>
      <c r="F139" s="138">
        <v>598140</v>
      </c>
      <c r="G139" s="137"/>
      <c r="H139" s="137"/>
      <c r="I139" s="137"/>
      <c r="J139" s="136"/>
    </row>
    <row r="140" spans="1:10" ht="36" customHeight="1" x14ac:dyDescent="0.2">
      <c r="A140" s="10" t="s">
        <v>133</v>
      </c>
      <c r="B140" s="37" t="s">
        <v>142</v>
      </c>
      <c r="C140" s="36"/>
      <c r="D140" s="36"/>
      <c r="E140" s="35"/>
      <c r="F140" s="138">
        <v>121140</v>
      </c>
      <c r="G140" s="137"/>
      <c r="H140" s="137"/>
      <c r="I140" s="137"/>
      <c r="J140" s="136"/>
    </row>
    <row r="141" spans="1:10" ht="36" customHeight="1" x14ac:dyDescent="0.2">
      <c r="A141" s="10" t="s">
        <v>133</v>
      </c>
      <c r="B141" s="37" t="s">
        <v>141</v>
      </c>
      <c r="C141" s="36"/>
      <c r="D141" s="36"/>
      <c r="E141" s="35"/>
      <c r="F141" s="138">
        <v>145368</v>
      </c>
      <c r="G141" s="137"/>
      <c r="H141" s="137"/>
      <c r="I141" s="137"/>
      <c r="J141" s="136"/>
    </row>
    <row r="142" spans="1:10" ht="36" customHeight="1" x14ac:dyDescent="0.2">
      <c r="A142" s="10" t="s">
        <v>133</v>
      </c>
      <c r="B142" s="37" t="s">
        <v>140</v>
      </c>
      <c r="C142" s="36"/>
      <c r="D142" s="36"/>
      <c r="E142" s="35"/>
      <c r="F142" s="138">
        <v>220140</v>
      </c>
      <c r="G142" s="137"/>
      <c r="H142" s="137"/>
      <c r="I142" s="137"/>
      <c r="J142" s="136"/>
    </row>
    <row r="143" spans="1:10" ht="36" customHeight="1" x14ac:dyDescent="0.2">
      <c r="A143" s="10" t="s">
        <v>133</v>
      </c>
      <c r="B143" s="37" t="s">
        <v>139</v>
      </c>
      <c r="C143" s="36"/>
      <c r="D143" s="36"/>
      <c r="E143" s="35"/>
      <c r="F143" s="138">
        <v>106740</v>
      </c>
      <c r="G143" s="137"/>
      <c r="H143" s="137"/>
      <c r="I143" s="137"/>
      <c r="J143" s="136"/>
    </row>
    <row r="144" spans="1:10" ht="36" customHeight="1" x14ac:dyDescent="0.2">
      <c r="A144" s="10" t="s">
        <v>133</v>
      </c>
      <c r="B144" s="194" t="s">
        <v>138</v>
      </c>
      <c r="C144" s="193"/>
      <c r="D144" s="193"/>
      <c r="E144" s="192"/>
      <c r="F144" s="138">
        <v>769140</v>
      </c>
      <c r="G144" s="137"/>
      <c r="H144" s="137"/>
      <c r="I144" s="137"/>
      <c r="J144" s="136"/>
    </row>
    <row r="145" spans="1:10" ht="36" customHeight="1" x14ac:dyDescent="0.2">
      <c r="A145" s="10"/>
      <c r="B145" s="194" t="s">
        <v>274</v>
      </c>
      <c r="C145" s="193"/>
      <c r="D145" s="193"/>
      <c r="E145" s="192"/>
      <c r="F145" s="138">
        <v>362160</v>
      </c>
      <c r="G145" s="137"/>
      <c r="H145" s="137"/>
      <c r="I145" s="137"/>
      <c r="J145" s="136"/>
    </row>
    <row r="146" spans="1:10" ht="36" customHeight="1" x14ac:dyDescent="0.2">
      <c r="A146" s="10" t="s">
        <v>133</v>
      </c>
      <c r="B146" s="194" t="s">
        <v>137</v>
      </c>
      <c r="C146" s="193"/>
      <c r="D146" s="193"/>
      <c r="E146" s="192"/>
      <c r="F146" s="138">
        <v>3240</v>
      </c>
      <c r="G146" s="137"/>
      <c r="H146" s="137"/>
      <c r="I146" s="137"/>
      <c r="J146" s="136"/>
    </row>
    <row r="147" spans="1:10" ht="36" customHeight="1" x14ac:dyDescent="0.2">
      <c r="A147" s="10"/>
      <c r="B147" s="194" t="s">
        <v>136</v>
      </c>
      <c r="C147" s="193"/>
      <c r="D147" s="193"/>
      <c r="E147" s="192"/>
      <c r="F147" s="138">
        <v>153540</v>
      </c>
      <c r="G147" s="137"/>
      <c r="H147" s="137"/>
      <c r="I147" s="137"/>
      <c r="J147" s="136"/>
    </row>
    <row r="148" spans="1:10" ht="36" customHeight="1" x14ac:dyDescent="0.2">
      <c r="A148" s="10"/>
      <c r="B148" s="194" t="s">
        <v>135</v>
      </c>
      <c r="C148" s="193"/>
      <c r="D148" s="193"/>
      <c r="E148" s="192"/>
      <c r="F148" s="138">
        <v>128340</v>
      </c>
      <c r="G148" s="137"/>
      <c r="H148" s="137"/>
      <c r="I148" s="137"/>
      <c r="J148" s="136"/>
    </row>
    <row r="149" spans="1:10" ht="36" customHeight="1" x14ac:dyDescent="0.2">
      <c r="A149" s="10" t="s">
        <v>133</v>
      </c>
      <c r="B149" s="37" t="s">
        <v>134</v>
      </c>
      <c r="C149" s="36"/>
      <c r="D149" s="36"/>
      <c r="E149" s="35"/>
      <c r="F149" s="138">
        <v>846072</v>
      </c>
      <c r="G149" s="137"/>
      <c r="H149" s="137"/>
      <c r="I149" s="137"/>
      <c r="J149" s="136"/>
    </row>
    <row r="150" spans="1:10" ht="36" customHeight="1" x14ac:dyDescent="0.2">
      <c r="A150" s="10" t="s">
        <v>133</v>
      </c>
      <c r="B150" s="194" t="s">
        <v>132</v>
      </c>
      <c r="C150" s="193"/>
      <c r="D150" s="193"/>
      <c r="E150" s="192"/>
      <c r="F150" s="138">
        <v>97740</v>
      </c>
      <c r="G150" s="137"/>
      <c r="H150" s="137"/>
      <c r="I150" s="137"/>
      <c r="J150" s="136"/>
    </row>
    <row r="151" spans="1:10" ht="36" customHeight="1" x14ac:dyDescent="0.2">
      <c r="A151" s="10" t="s">
        <v>103</v>
      </c>
      <c r="B151" s="194" t="s">
        <v>131</v>
      </c>
      <c r="C151" s="193"/>
      <c r="D151" s="193"/>
      <c r="E151" s="192"/>
      <c r="F151" s="138">
        <v>1137600</v>
      </c>
      <c r="G151" s="137"/>
      <c r="H151" s="137"/>
      <c r="I151" s="137"/>
      <c r="J151" s="136"/>
    </row>
    <row r="152" spans="1:10" ht="36" customHeight="1" x14ac:dyDescent="0.2">
      <c r="A152" s="10" t="s">
        <v>103</v>
      </c>
      <c r="B152" s="194" t="s">
        <v>383</v>
      </c>
      <c r="C152" s="193"/>
      <c r="D152" s="193"/>
      <c r="E152" s="192"/>
      <c r="F152" s="138">
        <v>1379520</v>
      </c>
      <c r="G152" s="137"/>
      <c r="H152" s="137"/>
      <c r="I152" s="137"/>
      <c r="J152" s="136"/>
    </row>
    <row r="153" spans="1:10" ht="36" customHeight="1" x14ac:dyDescent="0.2">
      <c r="A153" s="10" t="s">
        <v>103</v>
      </c>
      <c r="B153" s="194" t="s">
        <v>130</v>
      </c>
      <c r="C153" s="193"/>
      <c r="D153" s="193"/>
      <c r="E153" s="192"/>
      <c r="F153" s="138">
        <v>468000</v>
      </c>
      <c r="G153" s="137"/>
      <c r="H153" s="137"/>
      <c r="I153" s="137"/>
      <c r="J153" s="136"/>
    </row>
    <row r="154" spans="1:10" ht="36" customHeight="1" x14ac:dyDescent="0.2">
      <c r="A154" s="10" t="s">
        <v>103</v>
      </c>
      <c r="B154" s="194" t="s">
        <v>319</v>
      </c>
      <c r="C154" s="193"/>
      <c r="D154" s="193"/>
      <c r="E154" s="192"/>
      <c r="F154" s="138">
        <v>370800</v>
      </c>
      <c r="G154" s="137"/>
      <c r="H154" s="137"/>
      <c r="I154" s="137"/>
      <c r="J154" s="136"/>
    </row>
    <row r="155" spans="1:10" ht="36" customHeight="1" x14ac:dyDescent="0.2">
      <c r="A155" s="10" t="s">
        <v>103</v>
      </c>
      <c r="B155" s="194" t="s">
        <v>128</v>
      </c>
      <c r="C155" s="193"/>
      <c r="D155" s="193"/>
      <c r="E155" s="192"/>
      <c r="F155" s="138">
        <v>370800</v>
      </c>
      <c r="G155" s="137"/>
      <c r="H155" s="137"/>
      <c r="I155" s="137"/>
      <c r="J155" s="136"/>
    </row>
    <row r="156" spans="1:10" ht="36" customHeight="1" x14ac:dyDescent="0.2">
      <c r="A156" s="10" t="s">
        <v>103</v>
      </c>
      <c r="B156" s="194" t="s">
        <v>127</v>
      </c>
      <c r="C156" s="193"/>
      <c r="D156" s="193"/>
      <c r="E156" s="192"/>
      <c r="F156" s="138">
        <v>187200</v>
      </c>
      <c r="G156" s="137"/>
      <c r="H156" s="137"/>
      <c r="I156" s="137"/>
      <c r="J156" s="136"/>
    </row>
    <row r="157" spans="1:10" ht="36" customHeight="1" x14ac:dyDescent="0.2">
      <c r="A157" s="10" t="s">
        <v>103</v>
      </c>
      <c r="B157" s="194" t="s">
        <v>386</v>
      </c>
      <c r="C157" s="193"/>
      <c r="D157" s="193"/>
      <c r="E157" s="192"/>
      <c r="F157" s="138">
        <v>1298880</v>
      </c>
      <c r="G157" s="137"/>
      <c r="H157" s="137"/>
      <c r="I157" s="137"/>
      <c r="J157" s="136"/>
    </row>
    <row r="158" spans="1:10" ht="36" customHeight="1" x14ac:dyDescent="0.2">
      <c r="A158" s="10" t="s">
        <v>103</v>
      </c>
      <c r="B158" s="37" t="s">
        <v>126</v>
      </c>
      <c r="C158" s="36"/>
      <c r="D158" s="36"/>
      <c r="E158" s="35"/>
      <c r="F158" s="138">
        <v>3589200</v>
      </c>
      <c r="G158" s="137"/>
      <c r="H158" s="137"/>
      <c r="I158" s="137"/>
      <c r="J158" s="136"/>
    </row>
    <row r="159" spans="1:10" ht="36" customHeight="1" x14ac:dyDescent="0.2">
      <c r="A159" s="10" t="s">
        <v>103</v>
      </c>
      <c r="B159" s="37" t="s">
        <v>125</v>
      </c>
      <c r="C159" s="36"/>
      <c r="D159" s="36"/>
      <c r="E159" s="35"/>
      <c r="F159" s="138">
        <v>727200</v>
      </c>
      <c r="G159" s="137"/>
      <c r="H159" s="137"/>
      <c r="I159" s="137"/>
      <c r="J159" s="136"/>
    </row>
    <row r="160" spans="1:10" ht="36" customHeight="1" x14ac:dyDescent="0.2">
      <c r="A160" s="10" t="s">
        <v>103</v>
      </c>
      <c r="B160" s="37" t="s">
        <v>124</v>
      </c>
      <c r="C160" s="36"/>
      <c r="D160" s="36"/>
      <c r="E160" s="35"/>
      <c r="F160" s="138">
        <v>872640</v>
      </c>
      <c r="G160" s="137"/>
      <c r="H160" s="137"/>
      <c r="I160" s="137"/>
      <c r="J160" s="136"/>
    </row>
    <row r="161" spans="1:10" ht="36" customHeight="1" x14ac:dyDescent="0.2">
      <c r="A161" s="10" t="s">
        <v>103</v>
      </c>
      <c r="B161" s="37" t="s">
        <v>123</v>
      </c>
      <c r="C161" s="36"/>
      <c r="D161" s="36"/>
      <c r="E161" s="35"/>
      <c r="F161" s="138">
        <v>1321200</v>
      </c>
      <c r="G161" s="137"/>
      <c r="H161" s="137"/>
      <c r="I161" s="137"/>
      <c r="J161" s="136"/>
    </row>
    <row r="162" spans="1:10" ht="36" customHeight="1" x14ac:dyDescent="0.2">
      <c r="A162" s="10" t="s">
        <v>103</v>
      </c>
      <c r="B162" s="37" t="s">
        <v>122</v>
      </c>
      <c r="C162" s="36"/>
      <c r="D162" s="36"/>
      <c r="E162" s="35"/>
      <c r="F162" s="138">
        <v>640800</v>
      </c>
      <c r="G162" s="137"/>
      <c r="H162" s="137"/>
      <c r="I162" s="137"/>
      <c r="J162" s="136"/>
    </row>
    <row r="163" spans="1:10" ht="36" customHeight="1" x14ac:dyDescent="0.2">
      <c r="A163" s="10" t="s">
        <v>103</v>
      </c>
      <c r="B163" s="194" t="s">
        <v>121</v>
      </c>
      <c r="C163" s="193"/>
      <c r="D163" s="193"/>
      <c r="E163" s="192"/>
      <c r="F163" s="138">
        <v>4615200</v>
      </c>
      <c r="G163" s="137"/>
      <c r="H163" s="137"/>
      <c r="I163" s="137"/>
      <c r="J163" s="136"/>
    </row>
    <row r="164" spans="1:10" ht="36" customHeight="1" x14ac:dyDescent="0.2">
      <c r="A164" s="10" t="s">
        <v>103</v>
      </c>
      <c r="B164" s="194" t="s">
        <v>120</v>
      </c>
      <c r="C164" s="193"/>
      <c r="D164" s="193"/>
      <c r="E164" s="192"/>
      <c r="F164" s="138">
        <v>19440</v>
      </c>
      <c r="G164" s="137"/>
      <c r="H164" s="137"/>
      <c r="I164" s="137"/>
      <c r="J164" s="136"/>
    </row>
    <row r="165" spans="1:10" ht="36" customHeight="1" x14ac:dyDescent="0.2">
      <c r="A165" s="10" t="s">
        <v>103</v>
      </c>
      <c r="B165" s="37" t="s">
        <v>119</v>
      </c>
      <c r="C165" s="36"/>
      <c r="D165" s="36"/>
      <c r="E165" s="35"/>
      <c r="F165" s="138">
        <v>5076720</v>
      </c>
      <c r="G165" s="137"/>
      <c r="H165" s="137"/>
      <c r="I165" s="137"/>
      <c r="J165" s="136"/>
    </row>
    <row r="166" spans="1:10" ht="36" customHeight="1" thickBot="1" x14ac:dyDescent="0.25">
      <c r="A166" s="10" t="s">
        <v>103</v>
      </c>
      <c r="B166" s="370" t="s">
        <v>118</v>
      </c>
      <c r="C166" s="369"/>
      <c r="D166" s="369"/>
      <c r="E166" s="368"/>
      <c r="F166" s="34">
        <v>586800</v>
      </c>
      <c r="G166" s="33"/>
      <c r="H166" s="33"/>
      <c r="I166" s="33"/>
      <c r="J166" s="32"/>
    </row>
    <row r="167" spans="1:10" ht="36" customHeight="1" thickBot="1" x14ac:dyDescent="0.25">
      <c r="B167" s="40" t="s">
        <v>378</v>
      </c>
      <c r="C167" s="39"/>
      <c r="D167" s="39"/>
      <c r="E167" s="39"/>
      <c r="F167" s="39"/>
      <c r="G167" s="39"/>
      <c r="H167" s="39"/>
      <c r="I167" s="39"/>
      <c r="J167" s="38"/>
    </row>
    <row r="168" spans="1:10" ht="36" customHeight="1" x14ac:dyDescent="0.2">
      <c r="B168" s="331" t="s">
        <v>377</v>
      </c>
      <c r="C168" s="330"/>
      <c r="D168" s="330"/>
      <c r="E168" s="329"/>
      <c r="F168" s="328">
        <v>300</v>
      </c>
      <c r="G168" s="327"/>
      <c r="H168" s="327"/>
      <c r="I168" s="327"/>
      <c r="J168" s="326"/>
    </row>
    <row r="169" spans="1:10" ht="54" customHeight="1" thickBot="1" x14ac:dyDescent="0.25">
      <c r="B169" s="151" t="s">
        <v>372</v>
      </c>
      <c r="C169" s="150"/>
      <c r="D169" s="150"/>
      <c r="E169" s="149"/>
      <c r="F169" s="325"/>
      <c r="G169" s="324"/>
      <c r="H169" s="324"/>
      <c r="I169" s="324"/>
      <c r="J169" s="323"/>
    </row>
    <row r="170" spans="1:10" ht="36" customHeight="1" x14ac:dyDescent="0.2">
      <c r="B170" s="331" t="s">
        <v>376</v>
      </c>
      <c r="C170" s="330"/>
      <c r="D170" s="330"/>
      <c r="E170" s="329"/>
      <c r="F170" s="328">
        <v>240</v>
      </c>
      <c r="G170" s="327"/>
      <c r="H170" s="327"/>
      <c r="I170" s="327"/>
      <c r="J170" s="326"/>
    </row>
    <row r="171" spans="1:10" ht="54" customHeight="1" thickBot="1" x14ac:dyDescent="0.25">
      <c r="B171" s="151" t="s">
        <v>372</v>
      </c>
      <c r="C171" s="150"/>
      <c r="D171" s="150"/>
      <c r="E171" s="149"/>
      <c r="F171" s="325"/>
      <c r="G171" s="324"/>
      <c r="H171" s="324"/>
      <c r="I171" s="324"/>
      <c r="J171" s="323"/>
    </row>
    <row r="172" spans="1:10" ht="36" customHeight="1" x14ac:dyDescent="0.2">
      <c r="B172" s="331" t="s">
        <v>375</v>
      </c>
      <c r="C172" s="330"/>
      <c r="D172" s="330"/>
      <c r="E172" s="329"/>
      <c r="F172" s="328">
        <v>120</v>
      </c>
      <c r="G172" s="327"/>
      <c r="H172" s="327"/>
      <c r="I172" s="327"/>
      <c r="J172" s="326"/>
    </row>
    <row r="173" spans="1:10" ht="54" customHeight="1" thickBot="1" x14ac:dyDescent="0.25">
      <c r="B173" s="151" t="s">
        <v>370</v>
      </c>
      <c r="C173" s="150"/>
      <c r="D173" s="150"/>
      <c r="E173" s="149"/>
      <c r="F173" s="325"/>
      <c r="G173" s="324"/>
      <c r="H173" s="324"/>
      <c r="I173" s="324"/>
      <c r="J173" s="323"/>
    </row>
    <row r="174" spans="1:10" ht="36" customHeight="1" x14ac:dyDescent="0.2">
      <c r="B174" s="331" t="s">
        <v>374</v>
      </c>
      <c r="C174" s="330"/>
      <c r="D174" s="330"/>
      <c r="E174" s="329"/>
      <c r="F174" s="328">
        <v>360</v>
      </c>
      <c r="G174" s="327"/>
      <c r="H174" s="327"/>
      <c r="I174" s="327"/>
      <c r="J174" s="326"/>
    </row>
    <row r="175" spans="1:10" ht="54" customHeight="1" thickBot="1" x14ac:dyDescent="0.25">
      <c r="B175" s="151" t="s">
        <v>372</v>
      </c>
      <c r="C175" s="150"/>
      <c r="D175" s="150"/>
      <c r="E175" s="149"/>
      <c r="F175" s="325"/>
      <c r="G175" s="324"/>
      <c r="H175" s="324"/>
      <c r="I175" s="324"/>
      <c r="J175" s="323"/>
    </row>
    <row r="176" spans="1:10" ht="36" customHeight="1" x14ac:dyDescent="0.2">
      <c r="B176" s="331" t="s">
        <v>373</v>
      </c>
      <c r="C176" s="330"/>
      <c r="D176" s="330"/>
      <c r="E176" s="329"/>
      <c r="F176" s="328">
        <v>300</v>
      </c>
      <c r="G176" s="327"/>
      <c r="H176" s="327"/>
      <c r="I176" s="327"/>
      <c r="J176" s="326"/>
    </row>
    <row r="177" spans="1:10" ht="54" customHeight="1" thickBot="1" x14ac:dyDescent="0.25">
      <c r="B177" s="151" t="s">
        <v>372</v>
      </c>
      <c r="C177" s="150"/>
      <c r="D177" s="150"/>
      <c r="E177" s="149"/>
      <c r="F177" s="325"/>
      <c r="G177" s="324"/>
      <c r="H177" s="324"/>
      <c r="I177" s="324"/>
      <c r="J177" s="323"/>
    </row>
    <row r="178" spans="1:10" ht="36" customHeight="1" x14ac:dyDescent="0.2">
      <c r="B178" s="331" t="s">
        <v>371</v>
      </c>
      <c r="C178" s="330"/>
      <c r="D178" s="330"/>
      <c r="E178" s="329"/>
      <c r="F178" s="328">
        <v>150</v>
      </c>
      <c r="G178" s="327"/>
      <c r="H178" s="327"/>
      <c r="I178" s="327"/>
      <c r="J178" s="326"/>
    </row>
    <row r="179" spans="1:10" ht="54" customHeight="1" thickBot="1" x14ac:dyDescent="0.25">
      <c r="B179" s="151" t="s">
        <v>370</v>
      </c>
      <c r="C179" s="150"/>
      <c r="D179" s="150"/>
      <c r="E179" s="149"/>
      <c r="F179" s="325"/>
      <c r="G179" s="324"/>
      <c r="H179" s="324"/>
      <c r="I179" s="324"/>
      <c r="J179" s="323"/>
    </row>
    <row r="180" spans="1:10" ht="54" customHeight="1" thickBot="1" x14ac:dyDescent="0.25">
      <c r="A180" s="10"/>
      <c r="B180" s="272" t="s">
        <v>117</v>
      </c>
      <c r="C180" s="271"/>
      <c r="D180" s="271"/>
      <c r="E180" s="270"/>
      <c r="F180" s="340"/>
      <c r="G180" s="339"/>
      <c r="H180" s="339"/>
      <c r="I180" s="339"/>
      <c r="J180" s="338"/>
    </row>
    <row r="181" spans="1:10" ht="36" customHeight="1" x14ac:dyDescent="0.2">
      <c r="A181" s="10"/>
      <c r="B181" s="31" t="s">
        <v>116</v>
      </c>
      <c r="C181" s="30"/>
      <c r="D181" s="30"/>
      <c r="E181" s="29"/>
      <c r="F181" s="28">
        <v>52740</v>
      </c>
      <c r="G181" s="27"/>
      <c r="H181" s="27"/>
      <c r="I181" s="27"/>
      <c r="J181" s="26"/>
    </row>
    <row r="182" spans="1:10" ht="36" customHeight="1" x14ac:dyDescent="0.2">
      <c r="A182" s="10"/>
      <c r="B182" s="31" t="s">
        <v>115</v>
      </c>
      <c r="C182" s="30"/>
      <c r="D182" s="30"/>
      <c r="E182" s="29"/>
      <c r="F182" s="28">
        <v>104940</v>
      </c>
      <c r="G182" s="27"/>
      <c r="H182" s="27"/>
      <c r="I182" s="27"/>
      <c r="J182" s="26"/>
    </row>
    <row r="183" spans="1:10" ht="36" customHeight="1" x14ac:dyDescent="0.2">
      <c r="A183" s="10"/>
      <c r="B183" s="31" t="s">
        <v>114</v>
      </c>
      <c r="C183" s="30"/>
      <c r="D183" s="30"/>
      <c r="E183" s="29"/>
      <c r="F183" s="28">
        <v>131940</v>
      </c>
      <c r="G183" s="27"/>
      <c r="H183" s="27"/>
      <c r="I183" s="27"/>
      <c r="J183" s="26"/>
    </row>
    <row r="184" spans="1:10" ht="36" customHeight="1" x14ac:dyDescent="0.2">
      <c r="A184" s="10"/>
      <c r="B184" s="31" t="s">
        <v>113</v>
      </c>
      <c r="C184" s="30"/>
      <c r="D184" s="30"/>
      <c r="E184" s="29"/>
      <c r="F184" s="28">
        <v>1440</v>
      </c>
      <c r="G184" s="27"/>
      <c r="H184" s="27"/>
      <c r="I184" s="27"/>
      <c r="J184" s="26"/>
    </row>
    <row r="185" spans="1:10" ht="36" customHeight="1" x14ac:dyDescent="0.2">
      <c r="A185" s="10"/>
      <c r="B185" s="31" t="s">
        <v>112</v>
      </c>
      <c r="C185" s="30"/>
      <c r="D185" s="30"/>
      <c r="E185" s="29"/>
      <c r="F185" s="28">
        <v>76140</v>
      </c>
      <c r="G185" s="27"/>
      <c r="H185" s="27"/>
      <c r="I185" s="27"/>
      <c r="J185" s="26"/>
    </row>
    <row r="186" spans="1:10" ht="36" customHeight="1" x14ac:dyDescent="0.2">
      <c r="A186" s="10"/>
      <c r="B186" s="31" t="s">
        <v>111</v>
      </c>
      <c r="C186" s="30"/>
      <c r="D186" s="30"/>
      <c r="E186" s="29"/>
      <c r="F186" s="28">
        <v>151740</v>
      </c>
      <c r="G186" s="27"/>
      <c r="H186" s="27"/>
      <c r="I186" s="27"/>
      <c r="J186" s="26"/>
    </row>
    <row r="187" spans="1:10" ht="36" customHeight="1" x14ac:dyDescent="0.2">
      <c r="A187" s="10"/>
      <c r="B187" s="31" t="s">
        <v>110</v>
      </c>
      <c r="C187" s="30"/>
      <c r="D187" s="30"/>
      <c r="E187" s="29"/>
      <c r="F187" s="28">
        <v>189540</v>
      </c>
      <c r="G187" s="27"/>
      <c r="H187" s="27"/>
      <c r="I187" s="27"/>
      <c r="J187" s="26"/>
    </row>
    <row r="188" spans="1:10" ht="36" customHeight="1" thickBot="1" x14ac:dyDescent="0.25">
      <c r="A188" s="10"/>
      <c r="B188" s="31" t="s">
        <v>109</v>
      </c>
      <c r="C188" s="30"/>
      <c r="D188" s="30"/>
      <c r="E188" s="29"/>
      <c r="F188" s="28">
        <v>2340</v>
      </c>
      <c r="G188" s="27"/>
      <c r="H188" s="27"/>
      <c r="I188" s="27"/>
      <c r="J188" s="26"/>
    </row>
    <row r="189" spans="1:10" ht="24" customHeight="1" thickBot="1" x14ac:dyDescent="0.25">
      <c r="A189" s="10"/>
      <c r="B189" s="25"/>
      <c r="C189" s="24"/>
      <c r="D189" s="24"/>
      <c r="E189" s="23"/>
      <c r="F189" s="22"/>
      <c r="G189" s="21"/>
      <c r="H189" s="21"/>
      <c r="I189" s="21"/>
      <c r="J189" s="20"/>
    </row>
    <row r="190" spans="1:10" ht="36" customHeight="1" thickBot="1" x14ac:dyDescent="0.25">
      <c r="B190" s="40" t="s">
        <v>108</v>
      </c>
      <c r="C190" s="39"/>
      <c r="D190" s="39"/>
      <c r="E190" s="39"/>
      <c r="F190" s="39"/>
      <c r="G190" s="39"/>
      <c r="H190" s="39"/>
      <c r="I190" s="39"/>
      <c r="J190" s="38"/>
    </row>
    <row r="191" spans="1:10" ht="36" customHeight="1" thickBot="1" x14ac:dyDescent="0.25">
      <c r="B191" s="222" t="s">
        <v>107</v>
      </c>
      <c r="C191" s="221"/>
      <c r="D191" s="221"/>
      <c r="E191" s="184"/>
      <c r="F191" s="220">
        <v>31140</v>
      </c>
      <c r="G191" s="219"/>
      <c r="H191" s="219"/>
      <c r="I191" s="219"/>
      <c r="J191" s="218"/>
    </row>
    <row r="192" spans="1:10" ht="24" customHeight="1" thickBot="1" x14ac:dyDescent="0.25">
      <c r="A192" s="10"/>
      <c r="B192" s="25"/>
      <c r="C192" s="24"/>
      <c r="D192" s="24"/>
      <c r="E192" s="23"/>
      <c r="F192" s="22"/>
      <c r="G192" s="21"/>
      <c r="H192" s="21"/>
      <c r="I192" s="21"/>
      <c r="J192" s="20"/>
    </row>
    <row r="193" spans="1:10" ht="36" customHeight="1" thickBot="1" x14ac:dyDescent="0.25">
      <c r="B193" s="31" t="s">
        <v>106</v>
      </c>
      <c r="C193" s="30"/>
      <c r="D193" s="30"/>
      <c r="E193" s="29"/>
      <c r="F193" s="220"/>
      <c r="G193" s="219"/>
      <c r="H193" s="219"/>
      <c r="I193" s="219"/>
      <c r="J193" s="218"/>
    </row>
    <row r="194" spans="1:10" ht="24" customHeight="1" thickBot="1" x14ac:dyDescent="0.25">
      <c r="A194" s="10"/>
      <c r="B194" s="25"/>
      <c r="C194" s="24"/>
      <c r="D194" s="24"/>
      <c r="E194" s="23"/>
      <c r="F194" s="22"/>
      <c r="G194" s="21"/>
      <c r="H194" s="21"/>
      <c r="I194" s="21"/>
      <c r="J194" s="20"/>
    </row>
    <row r="195" spans="1:10" ht="21" customHeight="1" x14ac:dyDescent="0.2">
      <c r="A195" s="10"/>
      <c r="B195" s="19"/>
      <c r="C195" s="18"/>
      <c r="D195" s="18"/>
      <c r="E195" s="18"/>
      <c r="F195" s="17"/>
      <c r="G195" s="17"/>
      <c r="H195" s="17"/>
      <c r="I195" s="17"/>
      <c r="J195" s="17"/>
    </row>
    <row r="196" spans="1:10" ht="67.5" customHeight="1" x14ac:dyDescent="0.2">
      <c r="A196" s="10"/>
      <c r="B196" s="16" t="s">
        <v>312</v>
      </c>
      <c r="C196" s="16"/>
      <c r="D196" s="16"/>
      <c r="E196" s="16"/>
      <c r="F196" s="16"/>
      <c r="G196" s="16"/>
      <c r="H196" s="16"/>
      <c r="I196" s="16"/>
      <c r="J196" s="16"/>
    </row>
    <row r="197" spans="1:10" ht="21" x14ac:dyDescent="0.2">
      <c r="A197" s="10" t="s">
        <v>103</v>
      </c>
      <c r="B197" s="14" t="s">
        <v>102</v>
      </c>
      <c r="C197" s="14"/>
      <c r="D197" s="14"/>
      <c r="E197" s="14"/>
      <c r="F197" s="14"/>
      <c r="G197" s="14"/>
      <c r="H197" s="14"/>
      <c r="I197" s="14"/>
      <c r="J197" s="14"/>
    </row>
    <row r="198" spans="1:10" ht="21" x14ac:dyDescent="0.2">
      <c r="A198" s="10"/>
      <c r="B198" s="14" t="s">
        <v>101</v>
      </c>
      <c r="C198" s="14"/>
      <c r="D198" s="14"/>
      <c r="E198" s="14"/>
      <c r="F198" s="14"/>
      <c r="G198" s="14"/>
      <c r="H198" s="14"/>
      <c r="I198" s="14"/>
      <c r="J198" s="14"/>
    </row>
    <row r="199" spans="1:10" s="120" customFormat="1" ht="20.100000000000001" customHeight="1" x14ac:dyDescent="0.2">
      <c r="B199" s="315"/>
      <c r="F199" s="314"/>
      <c r="G199" s="314"/>
      <c r="H199" s="314"/>
      <c r="I199" s="314"/>
      <c r="J199" s="314"/>
    </row>
    <row r="200" spans="1:10" s="260" customFormat="1" ht="36" customHeight="1" thickBot="1" x14ac:dyDescent="0.25">
      <c r="B200" s="261" t="s">
        <v>310</v>
      </c>
      <c r="C200" s="261"/>
      <c r="D200" s="261"/>
      <c r="E200" s="261"/>
      <c r="F200" s="261"/>
      <c r="G200" s="261"/>
      <c r="H200" s="261"/>
      <c r="I200" s="261"/>
    </row>
    <row r="201" spans="1:10" s="11" customFormat="1" ht="36" customHeight="1" thickBot="1" x14ac:dyDescent="0.25">
      <c r="B201" s="259" t="s">
        <v>309</v>
      </c>
      <c r="C201" s="258"/>
      <c r="D201" s="258"/>
      <c r="E201" s="258"/>
      <c r="F201" s="258"/>
      <c r="G201" s="258"/>
      <c r="H201" s="258"/>
      <c r="I201" s="257"/>
    </row>
    <row r="202" spans="1:10" ht="54" customHeight="1" thickBot="1" x14ac:dyDescent="0.25">
      <c r="B202" s="256" t="s">
        <v>308</v>
      </c>
      <c r="C202" s="255"/>
      <c r="D202" s="254" t="s">
        <v>307</v>
      </c>
      <c r="E202" s="253"/>
      <c r="F202" s="252"/>
      <c r="G202" s="251" t="s">
        <v>306</v>
      </c>
      <c r="H202" s="251"/>
      <c r="I202" s="250"/>
    </row>
    <row r="203" spans="1:10" ht="36" customHeight="1" x14ac:dyDescent="0.2">
      <c r="B203" s="249" t="s">
        <v>305</v>
      </c>
      <c r="C203" s="248"/>
      <c r="D203" s="247" t="s">
        <v>304</v>
      </c>
      <c r="E203" s="246"/>
      <c r="F203" s="246"/>
      <c r="G203" s="245">
        <v>1500</v>
      </c>
      <c r="H203" s="244"/>
      <c r="I203" s="243"/>
    </row>
    <row r="204" spans="1:10" ht="36" customHeight="1" x14ac:dyDescent="0.2">
      <c r="B204" s="242" t="s">
        <v>303</v>
      </c>
      <c r="C204" s="241"/>
      <c r="D204" s="240"/>
      <c r="E204" s="239"/>
      <c r="F204" s="239"/>
      <c r="G204" s="238">
        <v>1380</v>
      </c>
      <c r="H204" s="237"/>
      <c r="I204" s="236"/>
    </row>
    <row r="205" spans="1:10" ht="36" customHeight="1" x14ac:dyDescent="0.2">
      <c r="B205" s="242" t="s">
        <v>302</v>
      </c>
      <c r="C205" s="241"/>
      <c r="D205" s="240"/>
      <c r="E205" s="239"/>
      <c r="F205" s="239"/>
      <c r="G205" s="238">
        <v>1290</v>
      </c>
      <c r="H205" s="237"/>
      <c r="I205" s="236"/>
    </row>
    <row r="206" spans="1:10" ht="54" customHeight="1" thickBot="1" x14ac:dyDescent="0.25">
      <c r="B206" s="235" t="s">
        <v>301</v>
      </c>
      <c r="C206" s="234"/>
      <c r="D206" s="233"/>
      <c r="E206" s="232"/>
      <c r="F206" s="232"/>
      <c r="G206" s="231">
        <v>1170</v>
      </c>
      <c r="H206" s="230"/>
      <c r="I206" s="229"/>
    </row>
    <row r="207" spans="1:10" ht="40.5" customHeight="1" x14ac:dyDescent="0.2">
      <c r="A207" s="10"/>
      <c r="B207" s="12" t="s">
        <v>100</v>
      </c>
      <c r="C207" s="12"/>
      <c r="D207" s="12"/>
      <c r="E207" s="12"/>
      <c r="F207" s="12"/>
      <c r="G207" s="12"/>
      <c r="H207" s="12"/>
      <c r="I207" s="12"/>
      <c r="J207" s="12"/>
    </row>
    <row r="208" spans="1:10" ht="18" customHeight="1" x14ac:dyDescent="0.2">
      <c r="A208" s="10"/>
      <c r="F208" s="8"/>
      <c r="G208" s="8"/>
      <c r="H208" s="8"/>
      <c r="I208" s="8"/>
      <c r="J208" s="8"/>
    </row>
    <row r="209" spans="6:10" x14ac:dyDescent="0.2">
      <c r="F209" s="8"/>
      <c r="G209" s="8"/>
      <c r="H209" s="8"/>
      <c r="I209" s="8"/>
      <c r="J209" s="8"/>
    </row>
  </sheetData>
  <sheetProtection selectLockedCells="1" selectUnlockedCells="1"/>
  <mergeCells count="391">
    <mergeCell ref="B85:E85"/>
    <mergeCell ref="B86:E86"/>
    <mergeCell ref="B91:E91"/>
    <mergeCell ref="B79:E79"/>
    <mergeCell ref="B80:E80"/>
    <mergeCell ref="B81:E81"/>
    <mergeCell ref="B82:E82"/>
    <mergeCell ref="B83:E83"/>
    <mergeCell ref="B84:E84"/>
    <mergeCell ref="F78:J78"/>
    <mergeCell ref="F79:J79"/>
    <mergeCell ref="F80:J80"/>
    <mergeCell ref="F81:J81"/>
    <mergeCell ref="F92:J92"/>
    <mergeCell ref="F93:J93"/>
    <mergeCell ref="F91:J91"/>
    <mergeCell ref="F87:J87"/>
    <mergeCell ref="F88:J88"/>
    <mergeCell ref="F89:J89"/>
    <mergeCell ref="F90:J90"/>
    <mergeCell ref="B128:E128"/>
    <mergeCell ref="F128:J128"/>
    <mergeCell ref="B92:E92"/>
    <mergeCell ref="B93:E93"/>
    <mergeCell ref="B94:E94"/>
    <mergeCell ref="F94:J94"/>
    <mergeCell ref="F77:J77"/>
    <mergeCell ref="F82:J82"/>
    <mergeCell ref="B87:E87"/>
    <mergeCell ref="B88:E88"/>
    <mergeCell ref="B89:E89"/>
    <mergeCell ref="B90:E90"/>
    <mergeCell ref="F83:J83"/>
    <mergeCell ref="F84:J84"/>
    <mergeCell ref="F85:J85"/>
    <mergeCell ref="F86:J86"/>
    <mergeCell ref="B77:E77"/>
    <mergeCell ref="B78:E78"/>
    <mergeCell ref="F69:J69"/>
    <mergeCell ref="F70:J70"/>
    <mergeCell ref="F71:J71"/>
    <mergeCell ref="F72:J72"/>
    <mergeCell ref="F73:J73"/>
    <mergeCell ref="F74:J74"/>
    <mergeCell ref="F75:J75"/>
    <mergeCell ref="F76:J76"/>
    <mergeCell ref="B65:E65"/>
    <mergeCell ref="B66:E66"/>
    <mergeCell ref="B67:E67"/>
    <mergeCell ref="B68:E68"/>
    <mergeCell ref="B76:E76"/>
    <mergeCell ref="B61:E61"/>
    <mergeCell ref="B62:E62"/>
    <mergeCell ref="F53:J53"/>
    <mergeCell ref="F54:J54"/>
    <mergeCell ref="F55:J55"/>
    <mergeCell ref="B53:E53"/>
    <mergeCell ref="B54:E54"/>
    <mergeCell ref="B55:E55"/>
    <mergeCell ref="F47:J47"/>
    <mergeCell ref="F48:J48"/>
    <mergeCell ref="F49:J49"/>
    <mergeCell ref="F50:J50"/>
    <mergeCell ref="F51:J51"/>
    <mergeCell ref="F52:J52"/>
    <mergeCell ref="B47:E47"/>
    <mergeCell ref="B48:E48"/>
    <mergeCell ref="B49:E49"/>
    <mergeCell ref="B50:E50"/>
    <mergeCell ref="B51:E51"/>
    <mergeCell ref="B52:E52"/>
    <mergeCell ref="B63:E63"/>
    <mergeCell ref="B64:E64"/>
    <mergeCell ref="F56:J56"/>
    <mergeCell ref="F57:J57"/>
    <mergeCell ref="F58:J58"/>
    <mergeCell ref="F59:J59"/>
    <mergeCell ref="B56:E56"/>
    <mergeCell ref="B57:E57"/>
    <mergeCell ref="B73:E73"/>
    <mergeCell ref="F60:J60"/>
    <mergeCell ref="F61:J61"/>
    <mergeCell ref="F62:J62"/>
    <mergeCell ref="F63:J63"/>
    <mergeCell ref="F64:J64"/>
    <mergeCell ref="F65:J65"/>
    <mergeCell ref="F66:J66"/>
    <mergeCell ref="F67:J67"/>
    <mergeCell ref="F68:J68"/>
    <mergeCell ref="F114:J114"/>
    <mergeCell ref="F107:J107"/>
    <mergeCell ref="B104:E104"/>
    <mergeCell ref="F104:J104"/>
    <mergeCell ref="B58:E58"/>
    <mergeCell ref="B59:E59"/>
    <mergeCell ref="F102:J102"/>
    <mergeCell ref="B99:E99"/>
    <mergeCell ref="F99:J99"/>
    <mergeCell ref="B100:E100"/>
    <mergeCell ref="F105:J105"/>
    <mergeCell ref="F110:J110"/>
    <mergeCell ref="F106:J106"/>
    <mergeCell ref="B119:E119"/>
    <mergeCell ref="F119:J119"/>
    <mergeCell ref="B112:E112"/>
    <mergeCell ref="F112:J112"/>
    <mergeCell ref="B113:E113"/>
    <mergeCell ref="F113:J113"/>
    <mergeCell ref="B114:E114"/>
    <mergeCell ref="B105:E105"/>
    <mergeCell ref="B74:E74"/>
    <mergeCell ref="B137:E137"/>
    <mergeCell ref="B75:E75"/>
    <mergeCell ref="B69:E69"/>
    <mergeCell ref="B70:E70"/>
    <mergeCell ref="B118:E118"/>
    <mergeCell ref="B101:E101"/>
    <mergeCell ref="B102:E102"/>
    <mergeCell ref="B71:E71"/>
    <mergeCell ref="F41:J41"/>
    <mergeCell ref="F42:J42"/>
    <mergeCell ref="F43:J43"/>
    <mergeCell ref="F44:J44"/>
    <mergeCell ref="B103:E103"/>
    <mergeCell ref="F103:J103"/>
    <mergeCell ref="B60:E60"/>
    <mergeCell ref="F100:J100"/>
    <mergeCell ref="F101:J101"/>
    <mergeCell ref="B72:E72"/>
    <mergeCell ref="B176:E176"/>
    <mergeCell ref="F176:J177"/>
    <mergeCell ref="B177:E177"/>
    <mergeCell ref="B45:E45"/>
    <mergeCell ref="B40:E40"/>
    <mergeCell ref="B41:E41"/>
    <mergeCell ref="B42:E42"/>
    <mergeCell ref="B43:E43"/>
    <mergeCell ref="B44:E44"/>
    <mergeCell ref="F40:J40"/>
    <mergeCell ref="F168:J169"/>
    <mergeCell ref="B167:J167"/>
    <mergeCell ref="B169:E169"/>
    <mergeCell ref="B170:E170"/>
    <mergeCell ref="F170:J171"/>
    <mergeCell ref="B174:E174"/>
    <mergeCell ref="F174:J175"/>
    <mergeCell ref="B175:E175"/>
    <mergeCell ref="B171:E171"/>
    <mergeCell ref="F38:J38"/>
    <mergeCell ref="B106:E106"/>
    <mergeCell ref="F39:J39"/>
    <mergeCell ref="B178:E178"/>
    <mergeCell ref="F178:J179"/>
    <mergeCell ref="B179:E179"/>
    <mergeCell ref="B172:E172"/>
    <mergeCell ref="F172:J173"/>
    <mergeCell ref="B173:E173"/>
    <mergeCell ref="B168:E168"/>
    <mergeCell ref="B46:E46"/>
    <mergeCell ref="F45:J45"/>
    <mergeCell ref="F46:J46"/>
    <mergeCell ref="B107:E107"/>
    <mergeCell ref="B36:E36"/>
    <mergeCell ref="B37:E37"/>
    <mergeCell ref="B38:E38"/>
    <mergeCell ref="B39:E39"/>
    <mergeCell ref="F36:J36"/>
    <mergeCell ref="F37:J37"/>
    <mergeCell ref="B35:E35"/>
    <mergeCell ref="B117:E117"/>
    <mergeCell ref="F117:J117"/>
    <mergeCell ref="B121:E121"/>
    <mergeCell ref="F121:J121"/>
    <mergeCell ref="F116:J116"/>
    <mergeCell ref="B111:E111"/>
    <mergeCell ref="F111:J111"/>
    <mergeCell ref="F35:J35"/>
    <mergeCell ref="B120:E120"/>
    <mergeCell ref="B26:E26"/>
    <mergeCell ref="F26:J26"/>
    <mergeCell ref="B27:E27"/>
    <mergeCell ref="F27:J27"/>
    <mergeCell ref="B28:E28"/>
    <mergeCell ref="F28:J28"/>
    <mergeCell ref="F22:J22"/>
    <mergeCell ref="B23:E23"/>
    <mergeCell ref="F23:J23"/>
    <mergeCell ref="B24:E24"/>
    <mergeCell ref="F24:J24"/>
    <mergeCell ref="B25:E25"/>
    <mergeCell ref="F25:J25"/>
    <mergeCell ref="B34:E34"/>
    <mergeCell ref="F34:J34"/>
    <mergeCell ref="B29:E29"/>
    <mergeCell ref="F29:J29"/>
    <mergeCell ref="B30:E30"/>
    <mergeCell ref="F30:J30"/>
    <mergeCell ref="B31:E31"/>
    <mergeCell ref="F31:J31"/>
    <mergeCell ref="B32:E32"/>
    <mergeCell ref="F32:J32"/>
    <mergeCell ref="B13:E13"/>
    <mergeCell ref="F13:J13"/>
    <mergeCell ref="B10:E10"/>
    <mergeCell ref="B17:E17"/>
    <mergeCell ref="B19:E19"/>
    <mergeCell ref="F19:J19"/>
    <mergeCell ref="B7:E7"/>
    <mergeCell ref="F7:J7"/>
    <mergeCell ref="B3:E3"/>
    <mergeCell ref="B8:E8"/>
    <mergeCell ref="B9:E9"/>
    <mergeCell ref="B12:E12"/>
    <mergeCell ref="F12:J12"/>
    <mergeCell ref="B11:E11"/>
    <mergeCell ref="F11:J11"/>
    <mergeCell ref="F10:J10"/>
    <mergeCell ref="B1:J1"/>
    <mergeCell ref="F2:J2"/>
    <mergeCell ref="B4:J4"/>
    <mergeCell ref="B5:E5"/>
    <mergeCell ref="F5:J5"/>
    <mergeCell ref="B6:E6"/>
    <mergeCell ref="F20:J20"/>
    <mergeCell ref="B21:E21"/>
    <mergeCell ref="F21:J21"/>
    <mergeCell ref="B15:E15"/>
    <mergeCell ref="F15:J15"/>
    <mergeCell ref="B33:E33"/>
    <mergeCell ref="F33:J33"/>
    <mergeCell ref="B16:E16"/>
    <mergeCell ref="F16:J16"/>
    <mergeCell ref="B22:E22"/>
    <mergeCell ref="B14:E14"/>
    <mergeCell ref="F14:J14"/>
    <mergeCell ref="F109:J109"/>
    <mergeCell ref="B97:E97"/>
    <mergeCell ref="F97:J97"/>
    <mergeCell ref="B98:E98"/>
    <mergeCell ref="F98:J98"/>
    <mergeCell ref="B95:E95"/>
    <mergeCell ref="F95:J95"/>
    <mergeCell ref="B96:E96"/>
    <mergeCell ref="G204:I204"/>
    <mergeCell ref="B205:C205"/>
    <mergeCell ref="G205:I205"/>
    <mergeCell ref="B206:C206"/>
    <mergeCell ref="G206:I206"/>
    <mergeCell ref="F17:J17"/>
    <mergeCell ref="B18:E18"/>
    <mergeCell ref="F18:J18"/>
    <mergeCell ref="F96:J96"/>
    <mergeCell ref="B20:E20"/>
    <mergeCell ref="B207:J207"/>
    <mergeCell ref="B200:I200"/>
    <mergeCell ref="B201:I201"/>
    <mergeCell ref="B202:C202"/>
    <mergeCell ref="D202:F202"/>
    <mergeCell ref="G202:I202"/>
    <mergeCell ref="B203:C203"/>
    <mergeCell ref="D203:F206"/>
    <mergeCell ref="G203:I203"/>
    <mergeCell ref="B204:C204"/>
    <mergeCell ref="B122:E122"/>
    <mergeCell ref="F122:J122"/>
    <mergeCell ref="B135:E135"/>
    <mergeCell ref="F135:J135"/>
    <mergeCell ref="F115:J115"/>
    <mergeCell ref="B116:E116"/>
    <mergeCell ref="B115:E115"/>
    <mergeCell ref="B134:E134"/>
    <mergeCell ref="F120:J120"/>
    <mergeCell ref="B131:E131"/>
    <mergeCell ref="F125:J125"/>
    <mergeCell ref="F136:J136"/>
    <mergeCell ref="F123:J123"/>
    <mergeCell ref="B126:E126"/>
    <mergeCell ref="F126:J126"/>
    <mergeCell ref="B123:E123"/>
    <mergeCell ref="F131:J131"/>
    <mergeCell ref="F137:J137"/>
    <mergeCell ref="B136:E136"/>
    <mergeCell ref="F118:J118"/>
    <mergeCell ref="B108:E108"/>
    <mergeCell ref="F108:J108"/>
    <mergeCell ref="B109:E109"/>
    <mergeCell ref="B110:E110"/>
    <mergeCell ref="B124:E124"/>
    <mergeCell ref="F124:J124"/>
    <mergeCell ref="B125:E125"/>
    <mergeCell ref="F154:J154"/>
    <mergeCell ref="B155:E155"/>
    <mergeCell ref="B156:E156"/>
    <mergeCell ref="F156:J156"/>
    <mergeCell ref="F155:J155"/>
    <mergeCell ref="F149:J149"/>
    <mergeCell ref="B140:E140"/>
    <mergeCell ref="B166:E166"/>
    <mergeCell ref="B161:E161"/>
    <mergeCell ref="F164:J164"/>
    <mergeCell ref="B160:E160"/>
    <mergeCell ref="F160:J160"/>
    <mergeCell ref="B163:E163"/>
    <mergeCell ref="B158:E158"/>
    <mergeCell ref="F158:J158"/>
    <mergeCell ref="B154:E154"/>
    <mergeCell ref="B191:E191"/>
    <mergeCell ref="B190:J190"/>
    <mergeCell ref="F191:J191"/>
    <mergeCell ref="F180:J180"/>
    <mergeCell ref="B139:E139"/>
    <mergeCell ref="F139:J139"/>
    <mergeCell ref="F157:J157"/>
    <mergeCell ref="B157:E157"/>
    <mergeCell ref="B162:E162"/>
    <mergeCell ref="F162:J162"/>
    <mergeCell ref="B164:E164"/>
    <mergeCell ref="F192:J192"/>
    <mergeCell ref="B184:E184"/>
    <mergeCell ref="B185:E185"/>
    <mergeCell ref="B186:E186"/>
    <mergeCell ref="B187:E187"/>
    <mergeCell ref="B188:E188"/>
    <mergeCell ref="F181:J181"/>
    <mergeCell ref="F182:J182"/>
    <mergeCell ref="F183:J183"/>
    <mergeCell ref="B152:E152"/>
    <mergeCell ref="B144:E144"/>
    <mergeCell ref="F144:J144"/>
    <mergeCell ref="B150:E150"/>
    <mergeCell ref="F150:J150"/>
    <mergeCell ref="B149:E149"/>
    <mergeCell ref="B147:E147"/>
    <mergeCell ref="B148:E148"/>
    <mergeCell ref="B145:E145"/>
    <mergeCell ref="F145:J145"/>
    <mergeCell ref="B151:E151"/>
    <mergeCell ref="F151:J151"/>
    <mergeCell ref="B142:E142"/>
    <mergeCell ref="F142:J142"/>
    <mergeCell ref="B143:E143"/>
    <mergeCell ref="B141:E141"/>
    <mergeCell ref="F141:J141"/>
    <mergeCell ref="F143:J143"/>
    <mergeCell ref="F147:J147"/>
    <mergeCell ref="B129:E129"/>
    <mergeCell ref="B130:E130"/>
    <mergeCell ref="F129:J129"/>
    <mergeCell ref="F130:J130"/>
    <mergeCell ref="F161:J161"/>
    <mergeCell ref="F163:J163"/>
    <mergeCell ref="B153:E153"/>
    <mergeCell ref="F153:J153"/>
    <mergeCell ref="F140:J140"/>
    <mergeCell ref="F152:J152"/>
    <mergeCell ref="F134:J134"/>
    <mergeCell ref="B132:E132"/>
    <mergeCell ref="F132:J132"/>
    <mergeCell ref="B196:J196"/>
    <mergeCell ref="F127:J127"/>
    <mergeCell ref="B133:E133"/>
    <mergeCell ref="F133:J133"/>
    <mergeCell ref="B138:E138"/>
    <mergeCell ref="F138:J138"/>
    <mergeCell ref="B127:E127"/>
    <mergeCell ref="B192:E192"/>
    <mergeCell ref="F188:J188"/>
    <mergeCell ref="B180:E180"/>
    <mergeCell ref="B189:E189"/>
    <mergeCell ref="F189:J189"/>
    <mergeCell ref="B181:E181"/>
    <mergeCell ref="B182:E182"/>
    <mergeCell ref="B183:E183"/>
    <mergeCell ref="F184:J184"/>
    <mergeCell ref="F185:J185"/>
    <mergeCell ref="F146:J146"/>
    <mergeCell ref="B146:E146"/>
    <mergeCell ref="F186:J186"/>
    <mergeCell ref="F187:J187"/>
    <mergeCell ref="F166:J166"/>
    <mergeCell ref="B159:E159"/>
    <mergeCell ref="F159:J159"/>
    <mergeCell ref="B165:E165"/>
    <mergeCell ref="F165:J165"/>
    <mergeCell ref="F148:J148"/>
    <mergeCell ref="B197:J197"/>
    <mergeCell ref="B198:J198"/>
    <mergeCell ref="B193:E193"/>
    <mergeCell ref="F193:J193"/>
    <mergeCell ref="B194:E194"/>
    <mergeCell ref="F194:J194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98</vt:i4>
      </vt:variant>
      <vt:variant>
        <vt:lpstr>Именованные диапазоны</vt:lpstr>
      </vt:variant>
      <vt:variant>
        <vt:i4>196</vt:i4>
      </vt:variant>
    </vt:vector>
  </HeadingPairs>
  <TitlesOfParts>
    <vt:vector size="294" baseType="lpstr">
      <vt:lpstr>список городов</vt:lpstr>
      <vt:lpstr>Абакан</vt:lpstr>
      <vt:lpstr>Альметьевск</vt:lpstr>
      <vt:lpstr>Армавир</vt:lpstr>
      <vt:lpstr>Архангельск</vt:lpstr>
      <vt:lpstr>Астрахань</vt:lpstr>
      <vt:lpstr>Барнаул</vt:lpstr>
      <vt:lpstr>Белгород</vt:lpstr>
      <vt:lpstr>Бийск</vt:lpstr>
      <vt:lpstr>Благовещенск</vt:lpstr>
      <vt:lpstr>Братск</vt:lpstr>
      <vt:lpstr>Брянск</vt:lpstr>
      <vt:lpstr>Великий Новгород</vt:lpstr>
      <vt:lpstr>Владивосток</vt:lpstr>
      <vt:lpstr>Владимир</vt:lpstr>
      <vt:lpstr>Волгоград</vt:lpstr>
      <vt:lpstr>Вологда</vt:lpstr>
      <vt:lpstr>Воронеж</vt:lpstr>
      <vt:lpstr>Грозный</vt:lpstr>
      <vt:lpstr>Екатеринбург</vt:lpstr>
      <vt:lpstr>Иваново</vt:lpstr>
      <vt:lpstr>Ижевск</vt:lpstr>
      <vt:lpstr>Йошкар-Ола</vt:lpstr>
      <vt:lpstr>Иркутск</vt:lpstr>
      <vt:lpstr>КавМинВоды</vt:lpstr>
      <vt:lpstr>Казань</vt:lpstr>
      <vt:lpstr>Калининград</vt:lpstr>
      <vt:lpstr>Калуга</vt:lpstr>
      <vt:lpstr>Каменск-Уральский</vt:lpstr>
      <vt:lpstr>Кемерово</vt:lpstr>
      <vt:lpstr>Киров</vt:lpstr>
      <vt:lpstr>Комсомольск-на-Амуре</vt:lpstr>
      <vt:lpstr>Кострома</vt:lpstr>
      <vt:lpstr>Краснодар</vt:lpstr>
      <vt:lpstr>Красноярск</vt:lpstr>
      <vt:lpstr>Курган</vt:lpstr>
      <vt:lpstr>Курск</vt:lpstr>
      <vt:lpstr>Ленинск-Кузнецкий</vt:lpstr>
      <vt:lpstr>Липецк</vt:lpstr>
      <vt:lpstr>Магнитогорск</vt:lpstr>
      <vt:lpstr>Махачкала</vt:lpstr>
      <vt:lpstr>Миасс и Златоуст</vt:lpstr>
      <vt:lpstr>Мурманск</vt:lpstr>
      <vt:lpstr>Набережные Челны</vt:lpstr>
      <vt:lpstr>Находка</vt:lpstr>
      <vt:lpstr>Нижневартовск</vt:lpstr>
      <vt:lpstr>Нижний Новгород</vt:lpstr>
      <vt:lpstr>Нижний Тагил</vt:lpstr>
      <vt:lpstr>Новокузнецк</vt:lpstr>
      <vt:lpstr>Новороссийск</vt:lpstr>
      <vt:lpstr>Новосибирск</vt:lpstr>
      <vt:lpstr>Новый Уренгой</vt:lpstr>
      <vt:lpstr>Норильск</vt:lpstr>
      <vt:lpstr>Ноябрьск</vt:lpstr>
      <vt:lpstr>Омск</vt:lpstr>
      <vt:lpstr>Орёл</vt:lpstr>
      <vt:lpstr>Оренбург</vt:lpstr>
      <vt:lpstr>Пенза</vt:lpstr>
      <vt:lpstr>Пермь</vt:lpstr>
      <vt:lpstr>Петрозаводск</vt:lpstr>
      <vt:lpstr>Петропавловск-Камчатский</vt:lpstr>
      <vt:lpstr>Псков</vt:lpstr>
      <vt:lpstr>Республика Алтай</vt:lpstr>
      <vt:lpstr>Ростов-на-Дону</vt:lpstr>
      <vt:lpstr>Рязань</vt:lpstr>
      <vt:lpstr>Самара</vt:lpstr>
      <vt:lpstr>Санкт-Петербург</vt:lpstr>
      <vt:lpstr>Саранск</vt:lpstr>
      <vt:lpstr>Саратов</vt:lpstr>
      <vt:lpstr>Смоленск</vt:lpstr>
      <vt:lpstr>Сочи</vt:lpstr>
      <vt:lpstr>Ставрополь</vt:lpstr>
      <vt:lpstr>Старый Оскол</vt:lpstr>
      <vt:lpstr>Стерлитамак</vt:lpstr>
      <vt:lpstr>Сургут</vt:lpstr>
      <vt:lpstr>Сыктывкар</vt:lpstr>
      <vt:lpstr>Таганрог</vt:lpstr>
      <vt:lpstr>Тамбов</vt:lpstr>
      <vt:lpstr>Тверь</vt:lpstr>
      <vt:lpstr>Тобольск</vt:lpstr>
      <vt:lpstr>Тольятти</vt:lpstr>
      <vt:lpstr>Томск</vt:lpstr>
      <vt:lpstr>Тула</vt:lpstr>
      <vt:lpstr>Тюмень</vt:lpstr>
      <vt:lpstr>Улан-Удэ</vt:lpstr>
      <vt:lpstr>Ульяновск</vt:lpstr>
      <vt:lpstr>Уссурийск</vt:lpstr>
      <vt:lpstr>Уфа</vt:lpstr>
      <vt:lpstr>Ухта</vt:lpstr>
      <vt:lpstr>Хабаровск</vt:lpstr>
      <vt:lpstr>Чебоксары</vt:lpstr>
      <vt:lpstr>Челябинск</vt:lpstr>
      <vt:lpstr>Чита</vt:lpstr>
      <vt:lpstr>Шерегеш</vt:lpstr>
      <vt:lpstr>Южно-Сахалинск</vt:lpstr>
      <vt:lpstr>Якутск</vt:lpstr>
      <vt:lpstr>Ярославль</vt:lpstr>
      <vt:lpstr>Москва</vt:lpstr>
      <vt:lpstr>'список городов'!__xlnm._FilterDatabase</vt:lpstr>
      <vt:lpstr>'список городов'!__xlnm._FilterDatabase_1</vt:lpstr>
      <vt:lpstr>Абакан!__xlnm.Print_Area</vt:lpstr>
      <vt:lpstr>Альметьевск!__xlnm.Print_Area</vt:lpstr>
      <vt:lpstr>Армавир!__xlnm.Print_Area</vt:lpstr>
      <vt:lpstr>Архангельск!__xlnm.Print_Area</vt:lpstr>
      <vt:lpstr>Астрахань!__xlnm.Print_Area</vt:lpstr>
      <vt:lpstr>Барнаул!__xlnm.Print_Area</vt:lpstr>
      <vt:lpstr>Белгород!__xlnm.Print_Area</vt:lpstr>
      <vt:lpstr>Бийск!__xlnm.Print_Area</vt:lpstr>
      <vt:lpstr>Благовещенск!__xlnm.Print_Area</vt:lpstr>
      <vt:lpstr>Братск!__xlnm.Print_Area</vt:lpstr>
      <vt:lpstr>Брянск!__xlnm.Print_Area</vt:lpstr>
      <vt:lpstr>'Великий Новгород'!__xlnm.Print_Area</vt:lpstr>
      <vt:lpstr>Владивосток!__xlnm.Print_Area</vt:lpstr>
      <vt:lpstr>Владимир!__xlnm.Print_Area</vt:lpstr>
      <vt:lpstr>Волгоград!__xlnm.Print_Area</vt:lpstr>
      <vt:lpstr>Вологда!__xlnm.Print_Area</vt:lpstr>
      <vt:lpstr>Воронеж!__xlnm.Print_Area</vt:lpstr>
      <vt:lpstr>Грозный!__xlnm.Print_Area</vt:lpstr>
      <vt:lpstr>Екатеринбург!__xlnm.Print_Area</vt:lpstr>
      <vt:lpstr>Иваново!__xlnm.Print_Area</vt:lpstr>
      <vt:lpstr>Ижевск!__xlnm.Print_Area</vt:lpstr>
      <vt:lpstr>Иркутск!__xlnm.Print_Area</vt:lpstr>
      <vt:lpstr>'Йошкар-Ола'!__xlnm.Print_Area</vt:lpstr>
      <vt:lpstr>КавМинВоды!__xlnm.Print_Area</vt:lpstr>
      <vt:lpstr>Казань!__xlnm.Print_Area</vt:lpstr>
      <vt:lpstr>Калининград!__xlnm.Print_Area</vt:lpstr>
      <vt:lpstr>Калуга!__xlnm.Print_Area</vt:lpstr>
      <vt:lpstr>'Каменск-Уральский'!__xlnm.Print_Area</vt:lpstr>
      <vt:lpstr>Кемерово!__xlnm.Print_Area</vt:lpstr>
      <vt:lpstr>Киров!__xlnm.Print_Area</vt:lpstr>
      <vt:lpstr>'Комсомольск-на-Амуре'!__xlnm.Print_Area</vt:lpstr>
      <vt:lpstr>Кострома!__xlnm.Print_Area</vt:lpstr>
      <vt:lpstr>Краснодар!__xlnm.Print_Area</vt:lpstr>
      <vt:lpstr>Красноярск!__xlnm.Print_Area</vt:lpstr>
      <vt:lpstr>Курган!__xlnm.Print_Area</vt:lpstr>
      <vt:lpstr>Курск!__xlnm.Print_Area</vt:lpstr>
      <vt:lpstr>'Ленинск-Кузнецкий'!__xlnm.Print_Area</vt:lpstr>
      <vt:lpstr>Липецк!__xlnm.Print_Area</vt:lpstr>
      <vt:lpstr>Магнитогорск!__xlnm.Print_Area</vt:lpstr>
      <vt:lpstr>Махачкала!__xlnm.Print_Area</vt:lpstr>
      <vt:lpstr>'Миасс и Златоуст'!__xlnm.Print_Area</vt:lpstr>
      <vt:lpstr>Москва!__xlnm.Print_Area</vt:lpstr>
      <vt:lpstr>Мурманск!__xlnm.Print_Area</vt:lpstr>
      <vt:lpstr>'Набережные Челны'!__xlnm.Print_Area</vt:lpstr>
      <vt:lpstr>Находка!__xlnm.Print_Area</vt:lpstr>
      <vt:lpstr>Нижневартовск!__xlnm.Print_Area</vt:lpstr>
      <vt:lpstr>'Нижний Новгород'!__xlnm.Print_Area</vt:lpstr>
      <vt:lpstr>'Нижний Тагил'!__xlnm.Print_Area</vt:lpstr>
      <vt:lpstr>Новокузнецк!__xlnm.Print_Area</vt:lpstr>
      <vt:lpstr>Новороссийск!__xlnm.Print_Area</vt:lpstr>
      <vt:lpstr>Новосибирск!__xlnm.Print_Area</vt:lpstr>
      <vt:lpstr>'Новый Уренгой'!__xlnm.Print_Area</vt:lpstr>
      <vt:lpstr>Норильск!__xlnm.Print_Area</vt:lpstr>
      <vt:lpstr>Ноябрьск!__xlnm.Print_Area</vt:lpstr>
      <vt:lpstr>Омск!__xlnm.Print_Area</vt:lpstr>
      <vt:lpstr>Орёл!__xlnm.Print_Area</vt:lpstr>
      <vt:lpstr>Оренбург!__xlnm.Print_Area</vt:lpstr>
      <vt:lpstr>Пенза!__xlnm.Print_Area</vt:lpstr>
      <vt:lpstr>Пермь!__xlnm.Print_Area</vt:lpstr>
      <vt:lpstr>Петрозаводск!__xlnm.Print_Area</vt:lpstr>
      <vt:lpstr>'Петропавловск-Камчатский'!__xlnm.Print_Area</vt:lpstr>
      <vt:lpstr>Псков!__xlnm.Print_Area</vt:lpstr>
      <vt:lpstr>'Республика Алтай'!__xlnm.Print_Area</vt:lpstr>
      <vt:lpstr>'Ростов-на-Дону'!__xlnm.Print_Area</vt:lpstr>
      <vt:lpstr>Рязань!__xlnm.Print_Area</vt:lpstr>
      <vt:lpstr>Самара!__xlnm.Print_Area</vt:lpstr>
      <vt:lpstr>'Санкт-Петербург'!__xlnm.Print_Area</vt:lpstr>
      <vt:lpstr>Саранск!__xlnm.Print_Area</vt:lpstr>
      <vt:lpstr>Саратов!__xlnm.Print_Area</vt:lpstr>
      <vt:lpstr>Смоленск!__xlnm.Print_Area</vt:lpstr>
      <vt:lpstr>Сочи!__xlnm.Print_Area</vt:lpstr>
      <vt:lpstr>Ставрополь!__xlnm.Print_Area</vt:lpstr>
      <vt:lpstr>'Старый Оскол'!__xlnm.Print_Area</vt:lpstr>
      <vt:lpstr>Стерлитамак!__xlnm.Print_Area</vt:lpstr>
      <vt:lpstr>Сургут!__xlnm.Print_Area</vt:lpstr>
      <vt:lpstr>Сыктывкар!__xlnm.Print_Area</vt:lpstr>
      <vt:lpstr>Таганрог!__xlnm.Print_Area</vt:lpstr>
      <vt:lpstr>Тамбов!__xlnm.Print_Area</vt:lpstr>
      <vt:lpstr>Тверь!__xlnm.Print_Area</vt:lpstr>
      <vt:lpstr>Тобольск!__xlnm.Print_Area</vt:lpstr>
      <vt:lpstr>Тольятти!__xlnm.Print_Area</vt:lpstr>
      <vt:lpstr>Томск!__xlnm.Print_Area</vt:lpstr>
      <vt:lpstr>Тула!__xlnm.Print_Area</vt:lpstr>
      <vt:lpstr>Тюмень!__xlnm.Print_Area</vt:lpstr>
      <vt:lpstr>'Улан-Удэ'!__xlnm.Print_Area</vt:lpstr>
      <vt:lpstr>Ульяновск!__xlnm.Print_Area</vt:lpstr>
      <vt:lpstr>Уссурийск!__xlnm.Print_Area</vt:lpstr>
      <vt:lpstr>Уфа!__xlnm.Print_Area</vt:lpstr>
      <vt:lpstr>Ухта!__xlnm.Print_Area</vt:lpstr>
      <vt:lpstr>Хабаровск!__xlnm.Print_Area</vt:lpstr>
      <vt:lpstr>Чебоксары!__xlnm.Print_Area</vt:lpstr>
      <vt:lpstr>Челябинск!__xlnm.Print_Area</vt:lpstr>
      <vt:lpstr>Чита!__xlnm.Print_Area</vt:lpstr>
      <vt:lpstr>Шерегеш!__xlnm.Print_Area</vt:lpstr>
      <vt:lpstr>'Южно-Сахалинск'!__xlnm.Print_Area</vt:lpstr>
      <vt:lpstr>Якутск!__xlnm.Print_Area</vt:lpstr>
      <vt:lpstr>Ярославль!__xlnm.Print_Area</vt:lpstr>
      <vt:lpstr>Абакан!Область_печати</vt:lpstr>
      <vt:lpstr>Альметьевск!Область_печати</vt:lpstr>
      <vt:lpstr>Армавир!Область_печати</vt:lpstr>
      <vt:lpstr>Астрахань!Область_печати</vt:lpstr>
      <vt:lpstr>Барнаул!Область_печати</vt:lpstr>
      <vt:lpstr>Белгород!Область_печати</vt:lpstr>
      <vt:lpstr>Бийск!Область_печати</vt:lpstr>
      <vt:lpstr>Благовещенск!Область_печати</vt:lpstr>
      <vt:lpstr>Братск!Область_печати</vt:lpstr>
      <vt:lpstr>Брянск!Область_печати</vt:lpstr>
      <vt:lpstr>'Великий Новгород'!Область_печати</vt:lpstr>
      <vt:lpstr>Владивосток!Область_печати</vt:lpstr>
      <vt:lpstr>Владимир!Область_печати</vt:lpstr>
      <vt:lpstr>Волгоград!Область_печати</vt:lpstr>
      <vt:lpstr>Вологда!Область_печати</vt:lpstr>
      <vt:lpstr>Воронеж!Область_печати</vt:lpstr>
      <vt:lpstr>Грозный!Область_печати</vt:lpstr>
      <vt:lpstr>Екатеринбург!Область_печати</vt:lpstr>
      <vt:lpstr>Иваново!Область_печати</vt:lpstr>
      <vt:lpstr>Ижевск!Область_печати</vt:lpstr>
      <vt:lpstr>Иркутск!Область_печати</vt:lpstr>
      <vt:lpstr>'Йошкар-Ола'!Область_печати</vt:lpstr>
      <vt:lpstr>КавМинВоды!Область_печати</vt:lpstr>
      <vt:lpstr>Казань!Область_печати</vt:lpstr>
      <vt:lpstr>Калининград!Область_печати</vt:lpstr>
      <vt:lpstr>Калуга!Область_печати</vt:lpstr>
      <vt:lpstr>'Каменск-Уральский'!Область_печати</vt:lpstr>
      <vt:lpstr>Кемерово!Область_печати</vt:lpstr>
      <vt:lpstr>Киров!Область_печати</vt:lpstr>
      <vt:lpstr>'Комсомольск-на-Амуре'!Область_печати</vt:lpstr>
      <vt:lpstr>Кострома!Область_печати</vt:lpstr>
      <vt:lpstr>Краснодар!Область_печати</vt:lpstr>
      <vt:lpstr>Красноярск!Область_печати</vt:lpstr>
      <vt:lpstr>Курган!Область_печати</vt:lpstr>
      <vt:lpstr>Курск!Область_печати</vt:lpstr>
      <vt:lpstr>'Ленинск-Кузнецкий'!Область_печати</vt:lpstr>
      <vt:lpstr>Липецк!Область_печати</vt:lpstr>
      <vt:lpstr>Магнитогорск!Область_печати</vt:lpstr>
      <vt:lpstr>Махачкала!Область_печати</vt:lpstr>
      <vt:lpstr>'Миасс и Златоуст'!Область_печати</vt:lpstr>
      <vt:lpstr>Москва!Область_печати</vt:lpstr>
      <vt:lpstr>Мурманск!Область_печати</vt:lpstr>
      <vt:lpstr>'Набережные Челны'!Область_печати</vt:lpstr>
      <vt:lpstr>Находка!Область_печати</vt:lpstr>
      <vt:lpstr>Нижневартовск!Область_печати</vt:lpstr>
      <vt:lpstr>'Нижний Новгород'!Область_печати</vt:lpstr>
      <vt:lpstr>'Нижний Тагил'!Область_печати</vt:lpstr>
      <vt:lpstr>Новокузнецк!Область_печати</vt:lpstr>
      <vt:lpstr>Новороссийск!Область_печати</vt:lpstr>
      <vt:lpstr>Новосибирск!Область_печати</vt:lpstr>
      <vt:lpstr>'Новый Уренгой'!Область_печати</vt:lpstr>
      <vt:lpstr>Норильск!Область_печати</vt:lpstr>
      <vt:lpstr>Ноябрьск!Область_печати</vt:lpstr>
      <vt:lpstr>Омск!Область_печати</vt:lpstr>
      <vt:lpstr>Орёл!Область_печати</vt:lpstr>
      <vt:lpstr>Оренбург!Область_печати</vt:lpstr>
      <vt:lpstr>Пенза!Область_печати</vt:lpstr>
      <vt:lpstr>Пермь!Область_печати</vt:lpstr>
      <vt:lpstr>Петрозаводск!Область_печати</vt:lpstr>
      <vt:lpstr>'Петропавловск-Камчатский'!Область_печати</vt:lpstr>
      <vt:lpstr>Псков!Область_печати</vt:lpstr>
      <vt:lpstr>'Республика Алтай'!Область_печати</vt:lpstr>
      <vt:lpstr>'Ростов-на-Дону'!Область_печати</vt:lpstr>
      <vt:lpstr>Рязань!Область_печати</vt:lpstr>
      <vt:lpstr>Самара!Область_печати</vt:lpstr>
      <vt:lpstr>'Санкт-Петербург'!Область_печати</vt:lpstr>
      <vt:lpstr>Саранск!Область_печати</vt:lpstr>
      <vt:lpstr>Саратов!Область_печати</vt:lpstr>
      <vt:lpstr>Смоленск!Область_печати</vt:lpstr>
      <vt:lpstr>Сочи!Область_печати</vt:lpstr>
      <vt:lpstr>'список городов'!Область_печати</vt:lpstr>
      <vt:lpstr>Ставрополь!Область_печати</vt:lpstr>
      <vt:lpstr>'Старый Оскол'!Область_печати</vt:lpstr>
      <vt:lpstr>Стерлитамак!Область_печати</vt:lpstr>
      <vt:lpstr>Сургут!Область_печати</vt:lpstr>
      <vt:lpstr>Сыктывкар!Область_печати</vt:lpstr>
      <vt:lpstr>Таганрог!Область_печати</vt:lpstr>
      <vt:lpstr>Тамбов!Область_печати</vt:lpstr>
      <vt:lpstr>Тверь!Область_печати</vt:lpstr>
      <vt:lpstr>Тобольск!Область_печати</vt:lpstr>
      <vt:lpstr>Тольятти!Область_печати</vt:lpstr>
      <vt:lpstr>Томск!Область_печати</vt:lpstr>
      <vt:lpstr>Тула!Область_печати</vt:lpstr>
      <vt:lpstr>Тюмень!Область_печати</vt:lpstr>
      <vt:lpstr>'Улан-Удэ'!Область_печати</vt:lpstr>
      <vt:lpstr>Ульяновск!Область_печати</vt:lpstr>
      <vt:lpstr>Уссурийск!Область_печати</vt:lpstr>
      <vt:lpstr>Уфа!Область_печати</vt:lpstr>
      <vt:lpstr>Ухта!Область_печати</vt:lpstr>
      <vt:lpstr>Хабаровск!Область_печати</vt:lpstr>
      <vt:lpstr>Чебоксары!Область_печати</vt:lpstr>
      <vt:lpstr>Челябинск!Область_печати</vt:lpstr>
      <vt:lpstr>Чита!Область_печати</vt:lpstr>
      <vt:lpstr>Шерегеш!Область_печати</vt:lpstr>
      <vt:lpstr>'Южно-Сахалинск'!Область_печати</vt:lpstr>
      <vt:lpstr>Якутск!Область_печати</vt:lpstr>
      <vt:lpstr>Ярославль!Область_печати</vt:lpstr>
    </vt:vector>
  </TitlesOfParts>
  <Company>2GIS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Южакова Анна Дмитриевна</dc:creator>
  <cp:lastModifiedBy>Южакова Анна Дмитриевна</cp:lastModifiedBy>
  <dcterms:created xsi:type="dcterms:W3CDTF">2019-02-13T09:04:50Z</dcterms:created>
  <dcterms:modified xsi:type="dcterms:W3CDTF">2019-02-13T09:06:50Z</dcterms:modified>
</cp:coreProperties>
</file>